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1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<sst xmlns="http://schemas.openxmlformats.org/spreadsheetml/2006/main" count="3295" uniqueCount="1619">
  <si>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</si>
  <si>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</si>
  <si>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</si>
  <si>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</si>
  <si>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</si>
  <si>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</si>
  <si>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</si>
  <si>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</si>
  <si>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</si>
  <si>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</si>
  <si>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</si>
  <si>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</si>
  <si>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</si>
  <si>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</si>
  <si>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</si>
  <si>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</si>
  <si>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</si>
  <si>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</si>
  <si>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</si>
  <si>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</si>
  <si>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</si>
  <si>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</si>
  <si>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</si>
  <si>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</si>
  <si>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</si>
  <si>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</si>
  <si>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</si>
  <si>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</si>
  <si>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</si>
  <si>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</si>
  <si>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</si>
  <si>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</si>
  <si>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</si>
  <si>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</si>
  <si>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</si>
  <si>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</si>
  <si>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</si>
  <si>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</si>
  <si>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</si>
  <si>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</si>
  <si>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</si>
  <si>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</si>
  <si>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</si>
  <si>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</si>
  <si>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</si>
  <si>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</si>
  <si>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</si>
  <si>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</si>
  <si>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</si>
  <si>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</si>
  <si>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</si>
  <si>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</si>
  <si>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</si>
  <si>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</si>
  <si>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</si>
  <si>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</si>
  <si>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</si>
  <si>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</si>
  <si>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</si>
  <si>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</si>
  <si>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</si>
  <si>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</si>
  <si>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</si>
  <si>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</si>
  <si>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</si>
  <si>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</si>
  <si>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</si>
  <si>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</si>
  <si>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</si>
  <si>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</si>
  <si>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</si>
  <si>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</si>
  <si>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</si>
  <si>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</si>
  <si>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</si>
  <si>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</si>
  <si>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</si>
  <si>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</si>
  <si>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</si>
  <si>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</si>
  <si>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</si>
  <si>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</si>
  <si>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</si>
  <si>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</si>
  <si>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</si>
  <si>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</si>
  <si>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</si>
  <si>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</si>
  <si>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</si>
  <si>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</si>
  <si>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</si>
  <si>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</si>
  <si>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</si>
  <si>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</si>
  <si>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</si>
  <si>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</si>
  <si>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</si>
  <si>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</si>
  <si>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</si>
  <si>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</si>
  <si>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</si>
  <si>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</si>
  <si>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</si>
  <si>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</si>
  <si>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</si>
  <si>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</si>
  <si>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</si>
  <si>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</si>
  <si>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</si>
  <si>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</si>
  <si>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</si>
  <si>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</si>
  <si>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</si>
  <si>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</si>
  <si>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</si>
  <si>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</si>
  <si>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</si>
  <si>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</si>
  <si>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</si>
  <si>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</si>
  <si>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</si>
  <si>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</si>
  <si>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</si>
  <si>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</si>
  <si>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</si>
  <si>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</si>
  <si>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</si>
  <si>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</si>
  <si>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</si>
  <si>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</si>
  <si>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</si>
  <si>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</si>
  <si>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</si>
  <si>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</si>
  <si>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</si>
  <si>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</si>
  <si>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</si>
  <si>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</si>
  <si>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</si>
  <si>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</si>
  <si>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</si>
  <si>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</si>
  <si>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</si>
  <si>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</si>
  <si>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</si>
  <si>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</si>
  <si>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</si>
  <si>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</si>
  <si>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</si>
  <si>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</si>
  <si>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</si>
  <si>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</si>
  <si>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</si>
  <si>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</si>
  <si>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</si>
  <si>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</si>
  <si>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</si>
  <si>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</si>
  <si>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</si>
  <si>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</si>
  <si>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</si>
  <si>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</si>
  <si>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</si>
  <si>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</si>
  <si>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</si>
  <si>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</si>
  <si>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</si>
  <si>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</si>
  <si>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</si>
  <si>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</si>
  <si>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</si>
  <si>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</si>
  <si>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</si>
  <si>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</si>
  <si>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</si>
  <si>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</si>
  <si>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</si>
  <si>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</si>
  <si>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</si>
  <si>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</si>
  <si>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</si>
  <si>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</si>
  <si>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</si>
  <si>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</si>
  <si>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</si>
  <si>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</si>
  <si>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</si>
  <si>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</si>
  <si>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</si>
  <si>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</si>
  <si>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</si>
  <si>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</si>
  <si>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</si>
  <si>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</si>
  <si>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</si>
  <si>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</si>
  <si>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</si>
  <si>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</si>
  <si>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</si>
  <si>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</si>
  <si>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</si>
  <si>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</si>
  <si>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</si>
  <si>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</si>
  <si>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</si>
  <si>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</si>
  <si>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</si>
  <si>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</si>
  <si>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</si>
  <si>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</si>
  <si>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</si>
  <si>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</si>
  <si>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</si>
  <si>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</si>
  <si>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</si>
  <si>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</si>
  <si>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</si>
  <si>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</si>
  <si>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</si>
  <si>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</si>
  <si>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</si>
  <si>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</si>
  <si>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</si>
  <si>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</si>
  <si>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</si>
  <si>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</si>
  <si>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</si>
  <si>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</si>
  <si>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</si>
  <si>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</si>
  <si>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</si>
  <si>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</si>
  <si>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</si>
  <si>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</si>
  <si>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</si>
  <si>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</si>
  <si>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</si>
  <si>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</si>
  <si>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</si>
  <si>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</si>
  <si>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</si>
  <si>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</si>
  <si>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</si>
  <si>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</si>
  <si>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</si>
  <si>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</si>
  <si>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</si>
  <si>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</si>
  <si>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</si>
  <si>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</si>
  <si>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</si>
  <si>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</si>
  <si>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</si>
  <si>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</si>
  <si>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</si>
  <si>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</si>
  <si>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</si>
  <si>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</si>
  <si>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</si>
  <si>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</si>
  <si>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</si>
  <si>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</si>
  <si>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</si>
  <si>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</si>
  <si>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</si>
  <si>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</si>
  <si>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</si>
  <si>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</si>
  <si>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</si>
  <si>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</si>
  <si>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</si>
  <si>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</si>
  <si>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</si>
  <si>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</si>
  <si>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</si>
  <si>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</si>
  <si>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</si>
  <si>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</si>
  <si>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</si>
  <si>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</si>
  <si>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</si>
  <si>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</si>
  <si>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</si>
  <si>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</si>
  <si>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</si>
  <si>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</si>
  <si>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</si>
  <si>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</si>
  <si>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</si>
  <si>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</si>
  <si>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</si>
  <si>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</si>
  <si>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</si>
  <si>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</si>
  <si>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</si>
  <si>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</si>
  <si>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</si>
  <si>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</si>
  <si>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</si>
  <si>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</si>
  <si>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</si>
  <si>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</si>
  <si>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</si>
  <si>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</si>
  <si>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</si>
  <si>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</si>
  <si>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</si>
  <si>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</si>
  <si>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</si>
  <si>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</si>
  <si>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</si>
  <si>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</si>
  <si>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</si>
  <si>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</si>
  <si>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</si>
  <si>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</si>
  <si>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</si>
  <si>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</si>
  <si>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</si>
  <si>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</si>
  <si>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</si>
  <si>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</si>
  <si>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</si>
  <si>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</si>
  <si>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</si>
  <si>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</si>
  <si>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</si>
  <si>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</si>
  <si>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</si>
  <si>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</si>
  <si>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</si>
  <si>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</si>
  <si>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</si>
  <si>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</si>
  <si>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</si>
  <si>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</si>
  <si>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</si>
  <si>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</si>
  <si>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</si>
  <si>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</si>
  <si>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</si>
  <si>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</si>
  <si>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</si>
  <si>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</si>
  <si>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</si>
  <si>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</si>
  <si>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</si>
  <si>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</si>
  <si>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</si>
  <si>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</si>
  <si>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</si>
  <si>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</si>
  <si>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</si>
  <si>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</si>
  <si>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</si>
  <si>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</si>
  <si>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</si>
  <si>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</si>
  <si>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</si>
  <si>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</si>
  <si>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</si>
  <si>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</si>
  <si>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</si>
  <si>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</si>
  <si>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</si>
  <si>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</si>
  <si>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</si>
  <si>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</si>
  <si>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</si>
  <si>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</si>
  <si>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</si>
  <si>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</si>
  <si>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</si>
  <si>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</si>
  <si>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</si>
  <si>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</si>
  <si>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</si>
  <si>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</si>
  <si>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</si>
  <si>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</si>
  <si>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</si>
  <si>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</si>
  <si>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</si>
  <si>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</si>
  <si>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</si>
  <si>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</si>
  <si>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</si>
  <si>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</si>
  <si>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</si>
  <si>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</si>
  <si>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</si>
  <si>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</si>
  <si>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</si>
  <si>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</si>
  <si>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</si>
  <si>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</si>
  <si>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</si>
  <si>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</si>
  <si>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</si>
  <si>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</si>
  <si>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</si>
  <si>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</si>
  <si>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</si>
  <si>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</si>
  <si>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</si>
  <si>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</si>
  <si>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</si>
  <si>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</si>
  <si>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</si>
  <si>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</si>
  <si>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</si>
  <si>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</si>
  <si>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</si>
  <si>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</si>
  <si>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</si>
  <si>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</si>
  <si>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</si>
  <si>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</si>
  <si>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</si>
  <si>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</si>
  <si>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</si>
  <si>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</si>
  <si>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</si>
  <si>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</si>
  <si>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</si>
  <si>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</si>
  <si>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</si>
  <si>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</si>
  <si>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</si>
  <si>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</si>
  <si>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</si>
  <si>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</si>
  <si>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</si>
  <si>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</si>
  <si>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</si>
  <si>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</si>
  <si>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</si>
  <si>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</si>
  <si>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</si>
  <si>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</si>
  <si>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</si>
  <si>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</si>
  <si>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</si>
  <si>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</si>
  <si>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</si>
  <si>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</si>
  <si>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</si>
  <si>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</si>
  <si>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</si>
  <si>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</si>
  <si>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</si>
  <si>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</si>
  <si>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</si>
  <si>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</si>
  <si>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</si>
  <si>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</si>
  <si>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</si>
  <si>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</si>
  <si>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</si>
  <si>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</si>
  <si>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</si>
  <si>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</si>
  <si>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</si>
  <si>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</si>
  <si>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</si>
  <si>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</si>
  <si>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</si>
  <si>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</si>
  <si>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</si>
  <si>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</si>
  <si>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</si>
  <si>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</si>
  <si>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</si>
  <si>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</si>
  <si>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</si>
  <si>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</si>
  <si>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</si>
  <si>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</si>
  <si>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</si>
  <si>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</si>
  <si>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</si>
  <si>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</si>
  <si>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</si>
  <si>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</si>
  <si>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</si>
  <si>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</si>
  <si>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</si>
  <si>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</si>
  <si>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</si>
  <si>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</si>
  <si>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</si>
  <si>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</si>
  <si>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</si>
  <si>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</si>
  <si>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</si>
  <si>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</si>
  <si>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</si>
  <si>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</si>
  <si>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</si>
  <si>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</si>
  <si>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</si>
  <si>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</si>
  <si>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</si>
  <si>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</si>
  <si>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</si>
  <si>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</si>
  <si>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</si>
  <si>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</si>
  <si>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</si>
  <si>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</si>
  <si>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</si>
  <si>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</si>
  <si>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</si>
  <si>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</si>
  <si>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</si>
  <si>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</si>
  <si>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</si>
  <si>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</si>
  <si>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</si>
  <si>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</si>
  <si>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</si>
  <si>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</si>
  <si>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</si>
  <si>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</si>
  <si>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</si>
  <si>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</si>
  <si>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</si>
  <si>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</si>
  <si>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</si>
  <si>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</si>
  <si>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</si>
  <si>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</si>
  <si>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</si>
  <si>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</si>
  <si>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</si>
  <si>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</si>
  <si>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</si>
  <si>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</si>
  <si>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</si>
  <si>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</si>
  <si>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</si>
  <si>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</si>
  <si>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</si>
  <si>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</si>
  <si>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</si>
  <si>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</si>
  <si>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</si>
  <si>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</si>
  <si>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</si>
  <si>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</si>
  <si>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</si>
  <si>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</si>
  <si>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</si>
  <si>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</si>
  <si>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</si>
  <si>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</si>
  <si>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</si>
  <si>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</si>
  <si>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</si>
  <si>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</si>
  <si>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</si>
  <si>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</si>
  <si>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</si>
  <si>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</si>
  <si>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</si>
  <si>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</si>
  <si>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</si>
  <si>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</si>
  <si>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</si>
  <si>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</si>
  <si>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</si>
  <si>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</si>
  <si>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</si>
  <si>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</si>
  <si>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</si>
  <si>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</si>
  <si>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</si>
  <si>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</si>
  <si>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</si>
  <si>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</si>
  <si>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</si>
  <si>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</si>
  <si>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</si>
  <si>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</si>
  <si>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</si>
  <si>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</si>
  <si>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</si>
  <si>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</si>
  <si>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</si>
  <si>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</si>
  <si>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</si>
  <si>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</si>
  <si>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</si>
  <si>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</si>
  <si>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</si>
  <si>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</si>
  <si>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</si>
  <si>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</si>
  <si>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</si>
  <si>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</si>
  <si>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</si>
  <si>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</si>
  <si>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</si>
  <si>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</si>
  <si>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</si>
  <si>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</si>
  <si>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</si>
  <si>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</si>
  <si>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</si>
  <si>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</si>
  <si>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</si>
  <si>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</si>
  <si>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</si>
  <si>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</si>
  <si>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</si>
  <si>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</si>
  <si>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</si>
  <si>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</si>
  <si>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</si>
  <si>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</si>
  <si>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</si>
  <si>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</si>
  <si>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</si>
  <si>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</si>
  <si>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</si>
  <si>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</si>
  <si>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</si>
  <si>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</si>
  <si>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</si>
  <si>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</si>
  <si>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</si>
  <si>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</si>
  <si>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</si>
  <si>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</si>
  <si>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</si>
  <si>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</si>
  <si>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</si>
  <si>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</si>
  <si>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</si>
  <si>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</si>
  <si>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</si>
  <si>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</si>
  <si>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</si>
  <si>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</si>
  <si>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</si>
  <si>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</si>
  <si>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</si>
  <si>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</si>
  <si>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</si>
  <si>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</si>
  <si>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</si>
  <si>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</si>
  <si>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</si>
  <si>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</si>
  <si>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</si>
  <si>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</si>
  <si>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</si>
  <si>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</si>
  <si>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</si>
  <si>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</si>
  <si>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</si>
  <si>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</si>
  <si>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</si>
  <si>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</si>
  <si>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</si>
  <si>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</si>
  <si>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</si>
  <si>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</si>
  <si>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</si>
  <si>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</si>
  <si>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</si>
  <si>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</si>
  <si>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</si>
  <si>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</si>
  <si>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</si>
  <si>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</si>
  <si>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</si>
  <si>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</si>
  <si>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</si>
  <si>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</si>
  <si>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</si>
  <si>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</si>
  <si>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</si>
  <si>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</si>
  <si>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</si>
  <si>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</si>
  <si>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</si>
  <si>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</si>
  <si>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</si>
  <si>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</si>
  <si>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</si>
  <si>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</si>
  <si>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</si>
  <si>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</si>
  <si>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</si>
  <si>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</si>
  <si>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</si>
  <si>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</si>
  <si>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</si>
  <si>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</si>
  <si>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</si>
  <si>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</si>
  <si>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</si>
  <si>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</si>
  <si>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</si>
  <si>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</si>
  <si>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</si>
  <si>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</si>
  <si>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</si>
  <si>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</si>
  <si>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</si>
  <si>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</si>
  <si>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</si>
  <si>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</si>
  <si>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</si>
  <si>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</si>
  <si>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</si>
  <si>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</si>
  <si>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</si>
  <si>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</si>
  <si>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</si>
  <si>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</si>
  <si>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</si>
  <si>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</si>
  <si>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</si>
  <si>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</si>
  <si>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</si>
  <si>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</si>
  <si>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</si>
  <si>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</si>
  <si>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</si>
  <si>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</si>
  <si>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</si>
  <si>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</si>
  <si>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</si>
  <si>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</si>
  <si>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</si>
  <si>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</si>
  <si>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</si>
  <si>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</si>
  <si>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</si>
  <si>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</si>
  <si>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</si>
  <si>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</si>
  <si>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</si>
  <si>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</si>
  <si>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</si>
  <si>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</si>
  <si>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</si>
  <si>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</si>
  <si>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</si>
  <si>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</si>
  <si>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</si>
  <si>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</si>
  <si>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</si>
  <si>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</si>
  <si>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</si>
  <si>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</si>
  <si>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</si>
  <si>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</si>
  <si>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</si>
  <si>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</si>
  <si>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</si>
  <si>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</si>
  <si>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</si>
  <si>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</si>
  <si>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</si>
  <si>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</si>
  <si>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</si>
  <si>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</si>
  <si>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</si>
  <si>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</si>
  <si>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</si>
  <si>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</si>
  <si>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</si>
  <si>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</si>
  <si>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</si>
  <si>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</si>
  <si>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</si>
  <si>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</si>
  <si>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</si>
  <si>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</si>
  <si>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</si>
  <si>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</si>
  <si>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</si>
  <si>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</si>
  <si>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</si>
  <si>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</si>
  <si>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</si>
  <si>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</si>
  <si>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</si>
  <si>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</si>
  <si>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</si>
  <si>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</si>
  <si>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</si>
  <si>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</si>
  <si>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</si>
  <si>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</si>
  <si>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</si>
  <si>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</si>
  <si>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</si>
  <si>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</si>
  <si>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</si>
  <si>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</si>
  <si>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</si>
  <si>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</si>
  <si>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</si>
  <si>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</si>
  <si>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</si>
  <si>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</si>
  <si>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</si>
  <si>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</si>
  <si>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</si>
  <si>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</si>
  <si>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</si>
  <si>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</si>
  <si>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</si>
  <si>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</si>
  <si>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</si>
  <si>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</si>
  <si>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</si>
  <si>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</si>
  <si>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</si>
  <si>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</si>
  <si>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</si>
  <si>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</si>
  <si>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</si>
  <si>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</si>
  <si>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</si>
  <si>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</si>
  <si>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</si>
  <si>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</si>
  <si>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</si>
  <si>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</si>
  <si>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</si>
  <si>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</si>
  <si>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</si>
  <si>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</si>
  <si>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</si>
  <si>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</si>
  <si>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</si>
  <si>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</si>
  <si>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</si>
  <si>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</si>
  <si>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</si>
  <si>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</si>
  <si>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</si>
  <si>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</si>
  <si>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</si>
  <si>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</si>
  <si>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</si>
  <si>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</si>
  <si>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</si>
  <si>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</si>
  <si>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</si>
  <si>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</si>
  <si>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</si>
  <si>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</si>
  <si>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</si>
  <si>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</si>
  <si>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</si>
  <si>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</si>
  <si>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</si>
  <si>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</si>
  <si>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</si>
  <si>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</si>
  <si>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</si>
  <si>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</si>
  <si>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</si>
  <si>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</si>
  <si>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</si>
  <si>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</si>
  <si>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</si>
  <si>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</si>
  <si>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</si>
  <si>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</si>
  <si>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</si>
  <si>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</si>
  <si>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</si>
  <si>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</si>
  <si>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</si>
  <si>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</si>
  <si>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</si>
  <si>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</si>
  <si>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</si>
  <si>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</si>
  <si>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</si>
  <si>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</si>
  <si>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</si>
  <si>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</si>
  <si>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</si>
  <si>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</si>
  <si>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</si>
  <si>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</si>
  <si>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</si>
  <si>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</si>
  <si>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</si>
  <si>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</si>
  <si>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</si>
  <si>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</si>
  <si>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</si>
  <si>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</si>
  <si>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</si>
  <si>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</si>
  <si>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</si>
  <si>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</si>
  <si>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</si>
  <si>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</si>
  <si>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</si>
  <si>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</si>
  <si>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</si>
  <si>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</si>
  <si>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</si>
  <si>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</si>
  <si>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</si>
  <si>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</si>
  <si>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</si>
  <si>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</si>
  <si>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</si>
  <si>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</si>
  <si>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</si>
  <si>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</si>
  <si>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</si>
  <si>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</si>
  <si>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</si>
  <si>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</si>
  <si>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</si>
  <si>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</si>
  <si>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</si>
  <si>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</si>
  <si>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</si>
  <si>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</si>
  <si>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</si>
  <si>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</si>
  <si>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</si>
  <si>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</si>
  <si>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</si>
  <si>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</si>
  <si>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</si>
  <si>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</si>
  <si>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</si>
  <si>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</si>
  <si>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</si>
  <si>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</si>
  <si>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</si>
  <si>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</si>
  <si>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</si>
  <si>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</si>
  <si>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</si>
  <si>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</si>
  <si>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</si>
  <si>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</si>
  <si>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</si>
  <si>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</si>
  <si>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</si>
  <si>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</si>
  <si>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</si>
  <si>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</si>
  <si>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</si>
  <si>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</si>
  <si>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</si>
  <si>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</si>
  <si>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</si>
  <si>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</si>
  <si>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</si>
  <si>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</si>
  <si>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</si>
  <si>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</si>
  <si>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</si>
  <si>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</si>
  <si>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</si>
  <si>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</si>
  <si>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</si>
  <si>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</si>
  <si>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</si>
  <si>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</si>
  <si>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</si>
  <si>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</si>
  <si>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</si>
  <si>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</si>
  <si>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</si>
  <si>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</si>
  <si>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</si>
  <si>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</si>
  <si>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</si>
  <si>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</si>
  <si>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</si>
  <si>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</si>
  <si>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</si>
  <si>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</si>
  <si>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</si>
  <si>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</si>
  <si>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</si>
  <si>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</si>
  <si>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</si>
  <si>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</si>
  <si>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</si>
  <si>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</si>
  <si>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</si>
  <si>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</si>
  <si>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</si>
  <si>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</si>
  <si>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</si>
  <si>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</si>
  <si>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</si>
  <si>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</si>
  <si>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</si>
  <si>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</si>
  <si>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</si>
  <si>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</si>
  <si>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</si>
  <si>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</si>
  <si>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</si>
  <si>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</si>
  <si>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</si>
  <si>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</si>
  <si>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</si>
  <si>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</si>
  <si>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</si>
  <si>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</si>
  <si>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</si>
  <si>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</si>
  <si>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</si>
  <si>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</si>
  <si>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</si>
  <si>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</si>
  <si>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</si>
  <si>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</si>
  <si>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</si>
  <si>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</si>
  <si>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</si>
  <si>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</si>
  <si>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</si>
  <si>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</si>
  <si>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</si>
  <si>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</si>
  <si>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</si>
  <si>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</si>
  <si>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</si>
  <si>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</si>
  <si>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</si>
  <si>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</si>
  <si>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</si>
  <si>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</si>
  <si>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</si>
  <si>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</si>
  <si>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</si>
  <si>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</si>
  <si>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</si>
  <si>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</si>
  <si>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</si>
  <si>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</si>
  <si>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</si>
  <si>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</si>
  <si>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</si>
  <si>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</si>
  <si>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</si>
  <si>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</si>
  <si>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</si>
  <si>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</si>
  <si>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</si>
  <si>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</si>
  <si>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</si>
  <si>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</si>
  <si>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</si>
  <si>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</si>
  <si>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</si>
  <si>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</si>
  <si>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</si>
  <si>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</si>
  <si>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</si>
  <si>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</si>
  <si>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</si>
  <si>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</si>
  <si>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</si>
  <si>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</si>
  <si>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</si>
  <si>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</si>
  <si>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</si>
  <si>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</si>
  <si>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</si>
  <si>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</si>
  <si>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</si>
  <si>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</si>
  <si>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</si>
  <si>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</si>
  <si>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</si>
  <si>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</si>
  <si>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</si>
  <si>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</si>
  <si>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</si>
  <si>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</si>
  <si>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</si>
  <si>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</si>
  <si>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</si>
  <si>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</si>
  <si>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</si>
  <si>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</si>
  <si>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</si>
  <si>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</si>
  <si>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</si>
  <si>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</si>
  <si>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</si>
  <si>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</si>
  <si>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</si>
  <si>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</si>
  <si>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</si>
  <si>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</si>
  <si>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</si>
  <si>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</si>
  <si>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</si>
  <si>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</si>
  <si>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</si>
  <si>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</si>
  <si>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</si>
  <si>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</si>
  <si>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</si>
  <si>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</si>
  <si>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</si>
  <si>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</si>
  <si>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</si>
  <si>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</si>
  <si>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</si>
  <si>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</si>
  <si>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</si>
  <si>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</si>
  <si>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</si>
  <si>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</si>
  <si>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</si>
  <si>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</si>
  <si>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</si>
  <si>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</si>
  <si>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</si>
  <si>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</si>
  <si>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</si>
  <si>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</si>
  <si>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</si>
  <si>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</si>
  <si>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</si>
  <si>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</si>
  <si>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</si>
  <si>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</si>
  <si>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</si>
  <si>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</si>
  <si>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</si>
  <si>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</si>
  <si>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</si>
  <si>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</si>
  <si>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</si>
  <si>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</si>
  <si>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</si>
  <si>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</si>
  <si>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</si>
  <si>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</si>
  <si>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</si>
  <si>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</si>
  <si>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</si>
  <si>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</si>
  <si>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</si>
  <si>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</si>
  <si>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</si>
  <si>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</si>
  <si>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</si>
  <si>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</si>
  <si>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</si>
  <si>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</si>
  <si>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</si>
  <si>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</si>
  <si>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</si>
  <si>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</si>
  <si>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</si>
  <si>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</si>
  <si>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</si>
  <si>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</si>
  <si>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</si>
  <si>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</si>
  <si>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</si>
  <si>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</si>
  <si>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</si>
  <si>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</si>
  <si>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</si>
  <si>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</si>
  <si>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</si>
  <si>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</si>
  <si>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</si>
  <si>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</si>
  <si>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</si>
  <si>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</si>
  <si>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</si>
  <si>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</si>
  <si>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</si>
  <si>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</si>
  <si>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</si>
  <si>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</si>
  <si>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</si>
  <si>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</si>
  <si>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</si>
  <si>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</si>
  <si>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</si>
  <si>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</si>
  <si>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</si>
  <si>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</si>
  <si>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</si>
  <si>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</si>
  <si>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</si>
  <si>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</si>
  <si>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</si>
  <si>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</si>
  <si>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</si>
  <si>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</si>
  <si>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</si>
  <si>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</si>
  <si>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</si>
  <si>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</si>
  <si>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</si>
  <si>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</si>
  <si>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</si>
  <si>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</si>
  <si>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</si>
  <si>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</si>
  <si>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</si>
  <si>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</si>
  <si>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</si>
  <si>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</si>
  <si>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</si>
  <si>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</si>
  <si>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</si>
  <si>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</si>
  <si>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</si>
  <si>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</si>
  <si>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</si>
  <si>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</si>
  <si>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</si>
  <si>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</si>
  <si>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</si>
  <si>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</si>
  <si>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</si>
  <si>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</si>
  <si>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</si>
  <si>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</si>
  <si>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</si>
  <si>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</si>
  <si>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</si>
  <si>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</si>
  <si>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</si>
  <si>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</si>
  <si>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</si>
  <si>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</si>
  <si>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</si>
  <si>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</si>
  <si>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</si>
  <si>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</si>
  <si>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</si>
  <si>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</si>
  <si>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</si>
  <si>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</si>
  <si>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</si>
  <si>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</si>
  <si>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</si>
  <si>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</si>
  <si>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</si>
  <si>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</si>
  <si>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</si>
  <si>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</si>
  <si>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</si>
  <si>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</si>
  <si>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</si>
  <si>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</si>
  <si>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</si>
  <si>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</si>
  <si>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</si>
  <si>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</si>
  <si>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</si>
  <si>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</si>
  <si>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</si>
  <si>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</si>
  <si>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</si>
  <si>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</si>
  <si>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</si>
  <si>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</si>
  <si>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</si>
  <si>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</si>
  <si>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</si>
  <si>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</si>
  <si>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</si>
  <si>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</si>
  <si>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</si>
  <si>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</si>
  <si>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</si>
  <si>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</si>
  <si>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</si>
  <si>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</si>
  <si>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</si>
  <si>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</si>
  <si>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</si>
  <si>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</si>
  <si>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</si>
  <si>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</si>
  <si>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</si>
  <si>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</si>
  <si>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</si>
  <si>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</si>
  <si>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</si>
  <si>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</si>
  <si>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</si>
  <si>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</si>
  <si>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</si>
  <si>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</si>
  <si>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</si>
  <si>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</si>
  <si>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</si>
  <si>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</si>
  <si>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</si>
  <si>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</si>
  <si>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</si>
  <si>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</si>
  <si>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</si>
  <si>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</si>
  <si>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</si>
  <si>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</si>
  <si>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</si>
  <si>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</si>
  <si>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</si>
  <si>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</si>
  <si>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</si>
  <si>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</si>
  <si>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</si>
  <si>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</si>
  <si>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</si>
  <si>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</si>
  <si>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</si>
  <si>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</si>
  <si>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</si>
  <si>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</si>
  <si>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</si>
  <si>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</si>
  <si>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</si>
  <si>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</si>
  <si>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</si>
  <si>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</si>
  <si>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</si>
  <si>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</si>
  <si>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</si>
  <si>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</si>
  <si>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</si>
  <si>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</si>
  <si>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</si>
  <si>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</si>
  <si>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</si>
  <si>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</si>
  <si>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</si>
  <si>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</si>
  <si>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</si>
  <si>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</si>
  <si>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</si>
  <si>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</si>
  <si>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</si>
  <si>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</si>
  <si>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</si>
  <si>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</si>
  <si>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</si>
  <si>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</si>
  <si>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</si>
  <si>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</si>
  <si>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</si>
  <si>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</si>
  <si>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</si>
  <si>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</si>
  <si>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</si>
  <si>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</si>
  <si>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</si>
  <si>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</si>
  <si>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</si>
  <si>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</si>
  <si>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</si>
  <si>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</si>
  <si>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</si>
  <si>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</si>
  <si>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</si>
  <si>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</si>
  <si>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</si>
  <si>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</si>
  <si>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</si>
  <si>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</si>
  <si>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</si>
  <si>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</si>
  <si>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</si>
  <si>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</si>
  <si>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</si>
  <si>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</si>
  <si>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</si>
  <si>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</si>
  <si>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</si>
  <si>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</si>
  <si>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</si>
  <si>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</si>
  <si>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</si>
  <si>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</si>
  <si>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</si>
  <si>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</si>
  <si>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</si>
  <si>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</si>
  <si>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</si>
  <si>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</si>
  <si>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</si>
  <si>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</si>
  <si>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</si>
  <si>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</si>
  <si>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</si>
  <si>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</si>
  <si>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</si>
  <si>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</si>
  <si>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</si>
  <si>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</si>
  <si>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</si>
  <si>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</si>
  <si>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</si>
  <si>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</si>
  <si>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</si>
  <si>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</si>
  <si>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</si>
  <si>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</si>
  <si>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</si>
  <si>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</si>
  <si>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</si>
  <si>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</si>
  <si>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</si>
  <si>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</si>
  <si>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</si>
  <si>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</si>
  <si>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</si>
  <si>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</si>
  <si>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</si>
  <si>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</si>
  <si>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</si>
  <si>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</si>
  <si>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</si>
  <si>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</si>
  <si>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</si>
  <si>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</si>
  <si>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</si>
  <si>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</si>
  <si>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</si>
  <si>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</si>
  <si>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</si>
  <si>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</si>
  <si>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</si>
  <si>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</si>
  <si>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</si>
  <si>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</si>
  <si>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</si>
  <si>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</si>
  <si>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</si>
  <si>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</si>
  <si>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</si>
  <si>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</si>
  <si>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</si>
  <si>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</si>
  <si>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</si>
  <si>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</si>
  <si>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</si>
  <si>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</si>
  <si>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</si>
  <si>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</si>
  <si>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</si>
  <si>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</si>
  <si>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</si>
  <si>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</si>
  <si>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</si>
  <si>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</si>
  <si>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</si>
  <si>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</si>
  <si>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</si>
  <si>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</si>
  <si>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</si>
  <si>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</si>
  <si>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</si>
  <si>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</si>
  <si>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</si>
  <si>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</si>
  <si>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</si>
  <si>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</si>
  <si>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</si>
  <si>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</si>
  <si>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</si>
  <si>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</si>
  <si>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</si>
  <si>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</si>
  <si>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</si>
  <si>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</si>
  <si>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</si>
  <si>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</si>
  <si>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</si>
  <si>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</si>
  <si>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</si>
  <si>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</si>
  <si>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</si>
  <si>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</si>
  <si>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</si>
  <si>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</si>
  <si>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</si>
  <si>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</si>
  <si>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</si>
  <si>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</si>
  <si>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</si>
  <si>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</si>
  <si>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</si>
  <si>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</si>
  <si>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</si>
  <si>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</si>
  <si>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</si>
  <si>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</si>
  <si>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</si>
  <si>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</si>
  <si>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</si>
  <si>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</si>
  <si>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</si>
  <si>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</si>
  <si>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</si>
  <si>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</si>
  <si>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</si>
  <si>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</si>
  <si>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</si>
  <si>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</si>
  <si>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</si>
  <si>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</si>
  <si>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</si>
  <si>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</si>
  <si>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</si>
  <si>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</si>
  <si>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</si>
  <si>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</si>
  <si>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</si>
  <si>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</si>
  <si>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</si>
  <si>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</si>
  <si>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</si>
  <si>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</si>
  <si>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</si>
  <si>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</si>
  <si>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</si>
  <si>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</si>
  <si>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</si>
  <si>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</si>
  <si>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</si>
  <si>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</si>
  <si>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</si>
  <si>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</si>
  <si>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</si>
  <si>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</si>
  <si>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</si>
  <si>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</si>
  <si>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</si>
  <si>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</si>
  <si>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</si>
  <si>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</si>
  <si>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</si>
  <si>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</si>
  <si>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</si>
  <si>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</si>
  <si>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</si>
  <si>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</si>
  <si>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</si>
  <si>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</si>
  <si>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</si>
  <si>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</si>
  <si>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</si>
  <si>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</si>
  <si>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</si>
  <si>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</si>
  <si>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</si>
  <si>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</si>
  <si>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</si>
  <si>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</si>
  <si>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</si>
  <si>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</si>
  <si>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</si>
  <si>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</si>
  <si>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</si>
  <si>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</si>
  <si>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</si>
  <si>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</si>
  <si>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</si>
  <si>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</si>
  <si>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</si>
  <si>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</si>
  <si>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</si>
  <si>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</si>
  <si>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</si>
  <si>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</si>
  <si>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</si>
  <si>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</si>
  <si>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</si>
  <si>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</si>
  <si>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</si>
  <si>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</si>
  <si>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</si>
  <si>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</si>
  <si>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</si>
  <si>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</si>
  <si>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</si>
  <si>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</si>
  <si>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</si>
  <si>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</si>
  <si>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</si>
  <si>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</si>
  <si>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</si>
  <si>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</si>
  <si>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Тернопільський апеляційний суд</t>
  </si>
  <si>
    <t>46001. Тернопільська область.м. Тернопіль</t>
  </si>
  <si>
    <t>вул. Князя Острозького</t>
  </si>
  <si>
    <t>14а</t>
  </si>
  <si>
    <t xml:space="preserve">УСЬОГО (сума рядків 2-6)                                                                                                                             </t>
  </si>
  <si>
    <t>Б.О.Гірський</t>
  </si>
  <si>
    <t>О.Б. Лушпак</t>
  </si>
  <si>
    <t>(0352)523894</t>
  </si>
  <si>
    <t>ozerova@tea.court.gov.ua</t>
  </si>
  <si>
    <t>12 січня 2021 року</t>
  </si>
  <si>
    <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</si>
</sst>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t="s">
        <v>1611</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&amp;L462FEA57&amp;C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1257</v>
      </c>
      <c r="D7" s="120">
        <f>SUM(D8,D10)</f>
        <v>1078</v>
      </c>
      <c r="E7" s="120">
        <f>SUM(E8,E10)</f>
        <v>18</v>
      </c>
      <c r="F7" s="120">
        <f>SUM(F8,F10)</f>
        <v>88</v>
      </c>
      <c r="G7" s="120">
        <f>SUM(G8,G10)</f>
        <v>2</v>
      </c>
      <c r="H7" s="120">
        <f>SUM(H8,H10)</f>
        <v>952</v>
      </c>
      <c r="I7" s="120">
        <f>SUM(I8,I10)</f>
        <v>910</v>
      </c>
      <c r="J7" s="120">
        <f>SUM(J8,J10)</f>
        <v>328</v>
      </c>
      <c r="K7" s="120">
        <f>SUM(K8,K10)</f>
        <v>18</v>
      </c>
      <c r="L7" s="120">
        <f>SUM(L8,L10)</f>
        <v>9</v>
      </c>
      <c r="M7" s="120">
        <f>SUM(M8,M10)</f>
        <v>527</v>
      </c>
      <c r="N7" s="120">
        <f>SUM(N8,N10)</f>
        <v>54</v>
      </c>
      <c r="O7" s="120">
        <f>SUM(O8,O10)</f>
        <v>241</v>
      </c>
    </row>
    <row r="8" spans="1:15" s="167" customFormat="1" ht="30" customHeight="1">
      <c r="A8" s="160">
        <v>2</v>
      </c>
      <c r="B8" s="34" t="s">
        <v>28</v>
      </c>
      <c r="C8" s="37">
        <v>877</v>
      </c>
      <c r="D8" s="37">
        <v>746</v>
      </c>
      <c r="E8" s="37">
        <v>10</v>
      </c>
      <c r="F8" s="37">
        <v>52</v>
      </c>
      <c r="G8" s="37">
        <v>2</v>
      </c>
      <c r="H8" s="37">
        <v>667</v>
      </c>
      <c r="I8" s="37">
        <v>630</v>
      </c>
      <c r="J8" s="37">
        <v>233</v>
      </c>
      <c r="K8" s="37">
        <v>9</v>
      </c>
      <c r="L8" s="37">
        <v>5</v>
      </c>
      <c r="M8" s="37">
        <v>329</v>
      </c>
      <c r="N8" s="37">
        <v>37</v>
      </c>
      <c r="O8" s="37">
        <v>185</v>
      </c>
    </row>
    <row r="9" spans="1:15" ht="30" customHeight="1">
      <c r="A9" s="28">
        <v>3</v>
      </c>
      <c r="B9" s="31" t="s">
        <v>6</v>
      </c>
      <c r="C9" s="37">
        <v>40</v>
      </c>
      <c r="D9" s="37">
        <v>32</v>
      </c>
      <c r="E9" s="37">
        <v>1</v>
      </c>
      <c r="F9" s="37">
        <v>4</v>
      </c>
      <c r="G9" s="37"/>
      <c r="H9" s="37">
        <v>27</v>
      </c>
      <c r="I9" s="37">
        <v>30</v>
      </c>
      <c r="J9" s="37">
        <v>4</v>
      </c>
      <c r="K9" s="37">
        <v>1</v>
      </c>
      <c r="L9" s="37"/>
      <c r="M9" s="37">
        <v>13</v>
      </c>
      <c r="N9" s="37">
        <v>1</v>
      </c>
      <c r="O9" s="37">
        <v>5</v>
      </c>
    </row>
    <row r="10" spans="1:15" s="166" customFormat="1" ht="30" customHeight="1">
      <c r="A10" s="160">
        <v>4</v>
      </c>
      <c r="B10" s="45" t="s">
        <v>67</v>
      </c>
      <c r="C10" s="46">
        <f>SUM(C11:C15,C17)</f>
        <v>380</v>
      </c>
      <c r="D10" s="46">
        <f>SUM(D11:D15,D17)</f>
        <v>332</v>
      </c>
      <c r="E10" s="46">
        <f>SUM(E11:E15,E17)</f>
        <v>8</v>
      </c>
      <c r="F10" s="46">
        <f>SUM(F11:F15,F17)</f>
        <v>36</v>
      </c>
      <c r="G10" s="46">
        <f>SUM(G11:G15,G17)</f>
        <v>0</v>
      </c>
      <c r="H10" s="46">
        <f>SUM(H11:H15,H17)</f>
        <v>285</v>
      </c>
      <c r="I10" s="46">
        <f>SUM(I11:I15,I17)</f>
        <v>280</v>
      </c>
      <c r="J10" s="46">
        <f>SUM(J11:J15,J17)</f>
        <v>95</v>
      </c>
      <c r="K10" s="46">
        <f>SUM(K11:K15,K17)</f>
        <v>9</v>
      </c>
      <c r="L10" s="46">
        <f>SUM(L11:L15,L17)</f>
        <v>4</v>
      </c>
      <c r="M10" s="46">
        <f>SUM(M11:M15,M17)</f>
        <v>198</v>
      </c>
      <c r="N10" s="46">
        <f>SUM(N11:N15,N17)</f>
        <v>17</v>
      </c>
      <c r="O10" s="46">
        <f>SUM(O11:O15,O17)</f>
        <v>56</v>
      </c>
    </row>
    <row r="11" spans="1:15" ht="30" customHeight="1">
      <c r="A11" s="28">
        <v>5</v>
      </c>
      <c r="B11" s="32" t="s">
        <v>111</v>
      </c>
      <c r="C11" s="46">
        <v>3</v>
      </c>
      <c r="D11" s="46">
        <v>3</v>
      </c>
      <c r="E11" s="46"/>
      <c r="F11" s="46">
        <v>1</v>
      </c>
      <c r="G11" s="46"/>
      <c r="H11" s="46">
        <v>1</v>
      </c>
      <c r="I11" s="46">
        <v>2</v>
      </c>
      <c r="J11" s="46">
        <v>1</v>
      </c>
      <c r="K11" s="46">
        <v>1</v>
      </c>
      <c r="L11" s="46">
        <v>1</v>
      </c>
      <c r="M11" s="46"/>
      <c r="N11" s="46"/>
      <c r="O11" s="46"/>
    </row>
    <row r="12" spans="1:15" ht="30" customHeight="1">
      <c r="A12" s="28">
        <v>6</v>
      </c>
      <c r="B12" s="33" t="s">
        <v>71</v>
      </c>
      <c r="C12" s="46">
        <v>18</v>
      </c>
      <c r="D12" s="46">
        <v>18</v>
      </c>
      <c r="E12" s="46"/>
      <c r="F12" s="46">
        <v>4</v>
      </c>
      <c r="G12" s="46"/>
      <c r="H12" s="46">
        <v>12</v>
      </c>
      <c r="I12" s="46">
        <v>11</v>
      </c>
      <c r="J12" s="46">
        <v>9</v>
      </c>
      <c r="K12" s="46"/>
      <c r="L12" s="46"/>
      <c r="M12" s="46">
        <v>8</v>
      </c>
      <c r="N12" s="46"/>
      <c r="O12" s="46">
        <v>3</v>
      </c>
    </row>
    <row r="13" spans="1:16" ht="30" customHeight="1">
      <c r="A13" s="28">
        <v>7</v>
      </c>
      <c r="B13" s="33" t="s">
        <v>72</v>
      </c>
      <c r="C13" s="37">
        <v>15</v>
      </c>
      <c r="D13" s="37">
        <v>13</v>
      </c>
      <c r="E13" s="37"/>
      <c r="F13" s="37"/>
      <c r="G13" s="37"/>
      <c r="H13" s="37">
        <v>12</v>
      </c>
      <c r="I13" s="37">
        <v>13</v>
      </c>
      <c r="J13" s="37">
        <v>4</v>
      </c>
      <c r="K13" s="37"/>
      <c r="L13" s="37"/>
      <c r="M13" s="37">
        <v>12</v>
      </c>
      <c r="N13" s="37"/>
      <c r="O13" s="37">
        <v>2</v>
      </c>
      <c r="P13" s="96"/>
    </row>
    <row r="14" spans="1:16" ht="30" customHeight="1">
      <c r="A14" s="28">
        <v>8</v>
      </c>
      <c r="B14" s="33" t="s">
        <v>73</v>
      </c>
      <c r="C14" s="37">
        <v>20</v>
      </c>
      <c r="D14" s="37">
        <v>17</v>
      </c>
      <c r="E14" s="37">
        <v>1</v>
      </c>
      <c r="F14" s="37">
        <v>4</v>
      </c>
      <c r="G14" s="37"/>
      <c r="H14" s="37">
        <v>11</v>
      </c>
      <c r="I14" s="37">
        <v>11</v>
      </c>
      <c r="J14" s="37">
        <v>7</v>
      </c>
      <c r="K14" s="37"/>
      <c r="L14" s="37"/>
      <c r="M14" s="37">
        <v>7</v>
      </c>
      <c r="N14" s="37"/>
      <c r="O14" s="37">
        <v>4</v>
      </c>
      <c r="P14" s="96"/>
    </row>
    <row r="15" spans="1:15" ht="30" customHeight="1">
      <c r="A15" s="28">
        <v>9</v>
      </c>
      <c r="B15" s="33" t="s">
        <v>1605</v>
      </c>
      <c r="C15" s="37">
        <v>29</v>
      </c>
      <c r="D15" s="37">
        <v>27</v>
      </c>
      <c r="E15" s="37"/>
      <c r="F15" s="37">
        <v>2</v>
      </c>
      <c r="G15" s="37"/>
      <c r="H15" s="37">
        <v>23</v>
      </c>
      <c r="I15" s="37">
        <v>21</v>
      </c>
      <c r="J15" s="37">
        <v>16</v>
      </c>
      <c r="K15" s="37"/>
      <c r="L15" s="37"/>
      <c r="M15" s="37">
        <v>15</v>
      </c>
      <c r="N15" s="37">
        <v>4</v>
      </c>
      <c r="O15" s="165">
        <v>6</v>
      </c>
    </row>
    <row r="16" spans="1:15" ht="30" customHeight="1">
      <c r="A16" s="28">
        <v>10</v>
      </c>
      <c r="B16" s="33" t="s">
        <v>1606</v>
      </c>
      <c r="C16" s="37"/>
      <c r="D16" s="37"/>
      <c r="E16" s="37"/>
      <c r="F16" s="37"/>
      <c r="G16" s="37"/>
      <c r="H16" s="37"/>
      <c r="I16" s="37"/>
      <c r="J16" s="37"/>
      <c r="K16" s="37"/>
      <c r="L16" s="37"/>
      <c r="M16" s="37"/>
      <c r="N16" s="37"/>
      <c r="O16" s="37"/>
    </row>
    <row r="17" spans="1:15" ht="30" customHeight="1">
      <c r="A17" s="28">
        <v>11</v>
      </c>
      <c r="B17" s="33" t="s">
        <v>74</v>
      </c>
      <c r="C17" s="37">
        <v>295</v>
      </c>
      <c r="D17" s="37">
        <v>254</v>
      </c>
      <c r="E17" s="37">
        <v>7</v>
      </c>
      <c r="F17" s="37">
        <v>25</v>
      </c>
      <c r="G17" s="37"/>
      <c r="H17" s="37">
        <v>226</v>
      </c>
      <c r="I17" s="37">
        <v>222</v>
      </c>
      <c r="J17" s="37">
        <v>58</v>
      </c>
      <c r="K17" s="37">
        <v>8</v>
      </c>
      <c r="L17" s="37">
        <v>3</v>
      </c>
      <c r="M17" s="37">
        <v>156</v>
      </c>
      <c r="N17" s="37">
        <v>13</v>
      </c>
      <c r="O17" s="37">
        <v>41</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&amp;L462FEA57&amp;C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621</v>
      </c>
      <c r="E8" s="26">
        <f>SUM(E9,E92)</f>
        <v>388</v>
      </c>
      <c r="F8" s="26">
        <f>SUM(F9,F92)</f>
        <v>167</v>
      </c>
      <c r="G8" s="26">
        <f>SUM(G9,G92)</f>
        <v>155</v>
      </c>
      <c r="H8" s="26">
        <f>SUM(H9,H92)</f>
        <v>10</v>
      </c>
      <c r="I8" s="26">
        <f>SUM(I9,I92)</f>
        <v>2</v>
      </c>
      <c r="J8" s="26">
        <f>SUM(J9,J92)</f>
        <v>0</v>
      </c>
      <c r="K8" s="26">
        <f>SUM(K9,K92)</f>
        <v>57</v>
      </c>
      <c r="L8" s="26">
        <f>SUM(L9,L92)</f>
        <v>9</v>
      </c>
    </row>
    <row r="9" spans="1:12" s="163" customFormat="1" ht="48" customHeight="1">
      <c r="A9" s="35">
        <v>2</v>
      </c>
      <c r="B9" s="247" t="s">
        <v>1524</v>
      </c>
      <c r="C9" s="247"/>
      <c r="D9" s="26">
        <f>SUM(F9,E9,K9,L9)</f>
        <v>601</v>
      </c>
      <c r="E9" s="168">
        <f>SUM(E10,E23,E31,E36,E50,E64,E67,E70,E74,E75,E83,E89,E90,E91)</f>
        <v>375</v>
      </c>
      <c r="F9" s="168">
        <f>SUM(F10,F23,F31,F36,F50,F64,F67,F70,F74,F75,F83,F89,F90,F91)</f>
        <v>160</v>
      </c>
      <c r="G9" s="168">
        <f>SUM(G10,G23,G31,G36,G50,G64,G67,G70,G74,G75,G83,G89,G90,G91)</f>
        <v>153</v>
      </c>
      <c r="H9" s="168">
        <f>SUM(H10,H23,H31,H36,H50,H64,H67,H70,H74,H75,H83,H89,H90,H91)</f>
        <v>7</v>
      </c>
      <c r="I9" s="168">
        <f>SUM(I10,I23,I31,I36,I50,I64,I67,I70,I74,I75,I83,I89,I90,I91)</f>
        <v>0</v>
      </c>
      <c r="J9" s="168">
        <f>SUM(J10,J23,J31,J36,J50,J64,J67,J70,J74,J75,J83,J89,J90,J91)</f>
        <v>0</v>
      </c>
      <c r="K9" s="168">
        <f>SUM(K10,K23,K31,K36,K50,K64,K67,K70,K74,K75,K83,K89,K90,K91)</f>
        <v>57</v>
      </c>
      <c r="L9" s="168">
        <f>SUM(L10,L23,L31,L36,L50,L64,L67,L70,L74,L75,L83,L89,L90,L91)</f>
        <v>9</v>
      </c>
    </row>
    <row r="10" spans="1:13" s="163" customFormat="1" ht="30" customHeight="1">
      <c r="A10" s="54">
        <v>3</v>
      </c>
      <c r="B10" s="249" t="s">
        <v>1525</v>
      </c>
      <c r="C10" s="249"/>
      <c r="D10" s="26">
        <f>SUM(F10,E10,K10,L10)</f>
        <v>46</v>
      </c>
      <c r="E10" s="97">
        <v>28</v>
      </c>
      <c r="F10" s="97">
        <v>12</v>
      </c>
      <c r="G10" s="97">
        <v>12</v>
      </c>
      <c r="H10" s="97"/>
      <c r="I10" s="97"/>
      <c r="J10" s="97"/>
      <c r="K10" s="97">
        <v>4</v>
      </c>
      <c r="L10" s="162">
        <v>2</v>
      </c>
      <c r="M10" s="164"/>
    </row>
    <row r="11" spans="1:13" s="67" customFormat="1" ht="16.5" customHeight="1">
      <c r="A11" s="35">
        <v>4</v>
      </c>
      <c r="B11" s="249" t="s">
        <v>37</v>
      </c>
      <c r="C11" s="249"/>
      <c r="D11" s="26">
        <f>SUM(F11,E11,K11,L11)</f>
        <v>0</v>
      </c>
      <c r="E11" s="97"/>
      <c r="F11" s="97"/>
      <c r="G11" s="97"/>
      <c r="H11" s="97"/>
      <c r="I11" s="97"/>
      <c r="J11" s="97"/>
      <c r="K11" s="97"/>
      <c r="L11" s="162"/>
      <c r="M11" s="68"/>
    </row>
    <row r="12" spans="1:13" s="67" customFormat="1" ht="16.5" customHeight="1">
      <c r="A12" s="54">
        <v>5</v>
      </c>
      <c r="B12" s="248" t="s">
        <v>1526</v>
      </c>
      <c r="C12" s="248"/>
      <c r="D12" s="26">
        <f>SUM(F12,E12,K12,L12)</f>
        <v>0</v>
      </c>
      <c r="E12" s="97"/>
      <c r="F12" s="97"/>
      <c r="G12" s="97"/>
      <c r="H12" s="97"/>
      <c r="I12" s="97"/>
      <c r="J12" s="97"/>
      <c r="K12" s="97"/>
      <c r="L12" s="162"/>
      <c r="M12" s="68"/>
    </row>
    <row r="13" spans="1:13" s="67" customFormat="1" ht="16.5" customHeight="1">
      <c r="A13" s="35">
        <v>6</v>
      </c>
      <c r="B13" s="249" t="s">
        <v>38</v>
      </c>
      <c r="C13" s="249"/>
      <c r="D13" s="26">
        <f>SUM(F13,E13,K13,L13)</f>
        <v>0</v>
      </c>
      <c r="E13" s="97"/>
      <c r="F13" s="97"/>
      <c r="G13" s="97"/>
      <c r="H13" s="97"/>
      <c r="I13" s="97"/>
      <c r="J13" s="97"/>
      <c r="K13" s="97"/>
      <c r="L13" s="162"/>
      <c r="M13" s="68"/>
    </row>
    <row r="14" spans="1:13" s="67" customFormat="1" ht="16.5" customHeight="1">
      <c r="A14" s="54">
        <v>7</v>
      </c>
      <c r="B14" s="248" t="s">
        <v>1526</v>
      </c>
      <c r="C14" s="248"/>
      <c r="D14" s="26">
        <f>SUM(F14,E14,K14,L14)</f>
        <v>0</v>
      </c>
      <c r="E14" s="97"/>
      <c r="F14" s="97"/>
      <c r="G14" s="97"/>
      <c r="H14" s="97"/>
      <c r="I14" s="97"/>
      <c r="J14" s="97"/>
      <c r="K14" s="97"/>
      <c r="L14" s="162"/>
      <c r="M14" s="68"/>
    </row>
    <row r="15" spans="1:13" s="67" customFormat="1" ht="16.5" customHeight="1">
      <c r="A15" s="35">
        <v>8</v>
      </c>
      <c r="B15" s="249" t="s">
        <v>1527</v>
      </c>
      <c r="C15" s="249"/>
      <c r="D15" s="26">
        <f>SUM(F15,E15,K15,L15)</f>
        <v>45</v>
      </c>
      <c r="E15" s="97">
        <v>27</v>
      </c>
      <c r="F15" s="97">
        <v>12</v>
      </c>
      <c r="G15" s="97">
        <v>12</v>
      </c>
      <c r="H15" s="97"/>
      <c r="I15" s="97"/>
      <c r="J15" s="97"/>
      <c r="K15" s="97">
        <v>4</v>
      </c>
      <c r="L15" s="162">
        <v>2</v>
      </c>
      <c r="M15" s="68"/>
    </row>
    <row r="16" spans="1:12" s="67" customFormat="1" ht="16.5" customHeight="1">
      <c r="A16" s="54">
        <v>9</v>
      </c>
      <c r="B16" s="248" t="s">
        <v>1528</v>
      </c>
      <c r="C16" s="248"/>
      <c r="D16" s="26">
        <f>SUM(F16,E16,K16,L16)</f>
        <v>3</v>
      </c>
      <c r="E16" s="97">
        <v>2</v>
      </c>
      <c r="F16" s="97">
        <v>1</v>
      </c>
      <c r="G16" s="97">
        <v>1</v>
      </c>
      <c r="H16" s="97"/>
      <c r="I16" s="97"/>
      <c r="J16" s="97"/>
      <c r="K16" s="97"/>
      <c r="L16" s="162"/>
    </row>
    <row r="17" spans="1:12" s="67" customFormat="1" ht="16.5" customHeight="1">
      <c r="A17" s="35">
        <v>10</v>
      </c>
      <c r="B17" s="248" t="s">
        <v>1529</v>
      </c>
      <c r="C17" s="248"/>
      <c r="D17" s="26">
        <f>SUM(F17,E17,K17,L17)</f>
        <v>9</v>
      </c>
      <c r="E17" s="169">
        <v>4</v>
      </c>
      <c r="F17" s="97">
        <v>2</v>
      </c>
      <c r="G17" s="97">
        <v>2</v>
      </c>
      <c r="H17" s="97"/>
      <c r="I17" s="97"/>
      <c r="J17" s="97"/>
      <c r="K17" s="97">
        <v>3</v>
      </c>
      <c r="L17" s="162"/>
    </row>
    <row r="18" spans="1:12" s="67" customFormat="1" ht="16.5" customHeight="1">
      <c r="A18" s="54">
        <v>11</v>
      </c>
      <c r="B18" s="250" t="s">
        <v>1530</v>
      </c>
      <c r="C18" s="250"/>
      <c r="D18" s="26">
        <f>SUM(F18,E18,K18,L18)</f>
        <v>3</v>
      </c>
      <c r="E18" s="97">
        <v>3</v>
      </c>
      <c r="F18" s="97"/>
      <c r="G18" s="97"/>
      <c r="H18" s="97"/>
      <c r="I18" s="97"/>
      <c r="J18" s="97"/>
      <c r="K18" s="97"/>
      <c r="L18" s="162"/>
    </row>
    <row r="19" spans="1:12" s="67" customFormat="1" ht="16.5" customHeight="1">
      <c r="A19" s="35">
        <v>12</v>
      </c>
      <c r="B19" s="248" t="s">
        <v>66</v>
      </c>
      <c r="C19" s="248"/>
      <c r="D19" s="26">
        <f>SUM(F19,E19,K19,L19)</f>
        <v>2</v>
      </c>
      <c r="E19" s="169">
        <v>1</v>
      </c>
      <c r="F19" s="97"/>
      <c r="G19" s="97"/>
      <c r="H19" s="97"/>
      <c r="I19" s="97"/>
      <c r="J19" s="97"/>
      <c r="K19" s="97"/>
      <c r="L19" s="162">
        <v>1</v>
      </c>
    </row>
    <row r="20" spans="1:12" s="67" customFormat="1" ht="16.5" customHeight="1">
      <c r="A20" s="54">
        <v>13</v>
      </c>
      <c r="B20" s="249" t="s">
        <v>1531</v>
      </c>
      <c r="C20" s="249"/>
      <c r="D20" s="26">
        <f>SUM(F20,E20,K20,L20)</f>
        <v>1</v>
      </c>
      <c r="E20" s="97">
        <v>1</v>
      </c>
      <c r="F20" s="97"/>
      <c r="G20" s="97"/>
      <c r="H20" s="97"/>
      <c r="I20" s="97"/>
      <c r="J20" s="97"/>
      <c r="K20" s="97"/>
      <c r="L20" s="162"/>
    </row>
    <row r="21" spans="1:12" s="67" customFormat="1" ht="16.5" customHeight="1">
      <c r="A21" s="35">
        <v>14</v>
      </c>
      <c r="B21" s="248" t="s">
        <v>1532</v>
      </c>
      <c r="C21" s="248"/>
      <c r="D21" s="26">
        <f>SUM(F21,E21,K21,L21)</f>
        <v>0</v>
      </c>
      <c r="E21" s="97"/>
      <c r="F21" s="97"/>
      <c r="G21" s="97"/>
      <c r="H21" s="97"/>
      <c r="I21" s="97"/>
      <c r="J21" s="97"/>
      <c r="K21" s="97"/>
      <c r="L21" s="162"/>
    </row>
    <row r="22" spans="1:12" s="67" customFormat="1" ht="16.5" customHeight="1">
      <c r="A22" s="54">
        <v>15</v>
      </c>
      <c r="B22" s="248" t="s">
        <v>8</v>
      </c>
      <c r="C22" s="248"/>
      <c r="D22" s="26">
        <f>SUM(F22,E22,K22,L22)</f>
        <v>0</v>
      </c>
      <c r="E22" s="97"/>
      <c r="F22" s="97"/>
      <c r="G22" s="97"/>
      <c r="H22" s="97"/>
      <c r="I22" s="97"/>
      <c r="J22" s="97"/>
      <c r="K22" s="97"/>
      <c r="L22" s="162"/>
    </row>
    <row r="23" spans="1:12" s="163" customFormat="1" ht="30" customHeight="1">
      <c r="A23" s="35">
        <v>16</v>
      </c>
      <c r="B23" s="249" t="s">
        <v>1533</v>
      </c>
      <c r="C23" s="249"/>
      <c r="D23" s="26">
        <f>SUM(F23,E23,K23,L23)</f>
        <v>35</v>
      </c>
      <c r="E23" s="97">
        <v>19</v>
      </c>
      <c r="F23" s="97">
        <v>13</v>
      </c>
      <c r="G23" s="97">
        <v>13</v>
      </c>
      <c r="H23" s="97"/>
      <c r="I23" s="97"/>
      <c r="J23" s="97"/>
      <c r="K23" s="97">
        <v>1</v>
      </c>
      <c r="L23" s="162">
        <v>2</v>
      </c>
    </row>
    <row r="24" spans="1:12" s="67" customFormat="1" ht="32.25" customHeight="1">
      <c r="A24" s="54">
        <v>17</v>
      </c>
      <c r="B24" s="248" t="s">
        <v>1534</v>
      </c>
      <c r="C24" s="248"/>
      <c r="D24" s="26">
        <f>SUM(F24,E24,K24,L24)</f>
        <v>0</v>
      </c>
      <c r="E24" s="97"/>
      <c r="F24" s="97"/>
      <c r="G24" s="97"/>
      <c r="H24" s="97"/>
      <c r="I24" s="97"/>
      <c r="J24" s="97"/>
      <c r="K24" s="97"/>
      <c r="L24" s="162"/>
    </row>
    <row r="25" spans="1:12" s="67" customFormat="1" ht="30.75" customHeight="1">
      <c r="A25" s="35">
        <v>18</v>
      </c>
      <c r="B25" s="248" t="s">
        <v>1535</v>
      </c>
      <c r="C25" s="248"/>
      <c r="D25" s="26">
        <f>SUM(F25,E25,K25,L25)</f>
        <v>0</v>
      </c>
      <c r="E25" s="97"/>
      <c r="F25" s="97"/>
      <c r="G25" s="97"/>
      <c r="H25" s="97"/>
      <c r="I25" s="97"/>
      <c r="J25" s="97"/>
      <c r="K25" s="97"/>
      <c r="L25" s="162"/>
    </row>
    <row r="26" spans="1:12" s="67" customFormat="1" ht="30.75" customHeight="1">
      <c r="A26" s="54">
        <v>19</v>
      </c>
      <c r="B26" s="248" t="s">
        <v>1536</v>
      </c>
      <c r="C26" s="248"/>
      <c r="D26" s="26">
        <f>SUM(F26,E26,K26,L26)</f>
        <v>1</v>
      </c>
      <c r="E26" s="97"/>
      <c r="F26" s="97">
        <v>1</v>
      </c>
      <c r="G26" s="97">
        <v>1</v>
      </c>
      <c r="H26" s="97"/>
      <c r="I26" s="97"/>
      <c r="J26" s="97"/>
      <c r="K26" s="97"/>
      <c r="L26" s="162"/>
    </row>
    <row r="27" spans="1:12" s="67" customFormat="1" ht="16.5" customHeight="1">
      <c r="A27" s="35">
        <v>20</v>
      </c>
      <c r="B27" s="248" t="s">
        <v>1537</v>
      </c>
      <c r="C27" s="248"/>
      <c r="D27" s="26">
        <f>SUM(F27,E27,K27,L27)</f>
        <v>0</v>
      </c>
      <c r="E27" s="97"/>
      <c r="F27" s="97"/>
      <c r="G27" s="97"/>
      <c r="H27" s="97"/>
      <c r="I27" s="97"/>
      <c r="J27" s="97"/>
      <c r="K27" s="97"/>
      <c r="L27" s="162"/>
    </row>
    <row r="28" spans="1:12" s="67" customFormat="1" ht="16.5" customHeight="1">
      <c r="A28" s="54">
        <v>21</v>
      </c>
      <c r="B28" s="248" t="s">
        <v>1538</v>
      </c>
      <c r="C28" s="248"/>
      <c r="D28" s="26">
        <f>SUM(F28,E28,K28,L28)</f>
        <v>9</v>
      </c>
      <c r="E28" s="97">
        <v>4</v>
      </c>
      <c r="F28" s="97">
        <v>5</v>
      </c>
      <c r="G28" s="97">
        <v>5</v>
      </c>
      <c r="H28" s="97"/>
      <c r="I28" s="97"/>
      <c r="J28" s="97"/>
      <c r="K28" s="97"/>
      <c r="L28" s="162"/>
    </row>
    <row r="29" spans="1:12" s="67" customFormat="1" ht="16.5" customHeight="1">
      <c r="A29" s="35">
        <v>22</v>
      </c>
      <c r="B29" s="248" t="s">
        <v>1539</v>
      </c>
      <c r="C29" s="248"/>
      <c r="D29" s="26">
        <f>SUM(F29,E29,K29,L29)</f>
        <v>0</v>
      </c>
      <c r="E29" s="97"/>
      <c r="F29" s="97"/>
      <c r="G29" s="97"/>
      <c r="H29" s="97"/>
      <c r="I29" s="97"/>
      <c r="J29" s="97"/>
      <c r="K29" s="97"/>
      <c r="L29" s="162"/>
    </row>
    <row r="30" spans="1:12" s="67" customFormat="1" ht="16.5" customHeight="1">
      <c r="A30" s="54">
        <v>23</v>
      </c>
      <c r="B30" s="248" t="s">
        <v>1540</v>
      </c>
      <c r="C30" s="248"/>
      <c r="D30" s="26">
        <f>SUM(F30,E30,K30,L30)</f>
        <v>3</v>
      </c>
      <c r="E30" s="97">
        <v>1</v>
      </c>
      <c r="F30" s="97">
        <v>1</v>
      </c>
      <c r="G30" s="97">
        <v>1</v>
      </c>
      <c r="H30" s="97"/>
      <c r="I30" s="97"/>
      <c r="J30" s="97"/>
      <c r="K30" s="97"/>
      <c r="L30" s="162">
        <v>1</v>
      </c>
    </row>
    <row r="31" spans="1:12" s="163" customFormat="1" ht="30" customHeight="1">
      <c r="A31" s="35">
        <v>24</v>
      </c>
      <c r="B31" s="249" t="s">
        <v>1541</v>
      </c>
      <c r="C31" s="251"/>
      <c r="D31" s="26">
        <f>SUM(F31,E31,K31,L31)</f>
        <v>1</v>
      </c>
      <c r="E31" s="97"/>
      <c r="F31" s="97">
        <v>1</v>
      </c>
      <c r="G31" s="97">
        <v>1</v>
      </c>
      <c r="H31" s="97"/>
      <c r="I31" s="97"/>
      <c r="J31" s="97"/>
      <c r="K31" s="97"/>
      <c r="L31" s="162"/>
    </row>
    <row r="32" spans="1:12" s="67" customFormat="1" ht="16.5" customHeight="1">
      <c r="A32" s="54">
        <v>25</v>
      </c>
      <c r="B32" s="248" t="s">
        <v>1542</v>
      </c>
      <c r="C32" s="248"/>
      <c r="D32" s="26">
        <f>SUM(F32,E32,K32,L32)</f>
        <v>0</v>
      </c>
      <c r="E32" s="97"/>
      <c r="F32" s="97"/>
      <c r="G32" s="97"/>
      <c r="H32" s="97"/>
      <c r="I32" s="97"/>
      <c r="J32" s="97"/>
      <c r="K32" s="97"/>
      <c r="L32" s="162"/>
    </row>
    <row r="33" spans="1:12" s="67" customFormat="1" ht="16.5" customHeight="1">
      <c r="A33" s="35">
        <v>26</v>
      </c>
      <c r="B33" s="248" t="s">
        <v>1543</v>
      </c>
      <c r="C33" s="248"/>
      <c r="D33" s="26">
        <f>SUM(F33,E33,K33,L33)</f>
        <v>0</v>
      </c>
      <c r="E33" s="97"/>
      <c r="F33" s="97"/>
      <c r="G33" s="97"/>
      <c r="H33" s="97"/>
      <c r="I33" s="97"/>
      <c r="J33" s="97"/>
      <c r="K33" s="97"/>
      <c r="L33" s="162"/>
    </row>
    <row r="34" spans="1:12" s="67" customFormat="1" ht="16.5" customHeight="1">
      <c r="A34" s="54">
        <v>27</v>
      </c>
      <c r="B34" s="248" t="s">
        <v>1544</v>
      </c>
      <c r="C34" s="248"/>
      <c r="D34" s="26">
        <f>SUM(F34,E34,K34,L34)</f>
        <v>1</v>
      </c>
      <c r="E34" s="97"/>
      <c r="F34" s="97">
        <v>1</v>
      </c>
      <c r="G34" s="97">
        <v>1</v>
      </c>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199</v>
      </c>
      <c r="E36" s="97">
        <v>136</v>
      </c>
      <c r="F36" s="97">
        <v>45</v>
      </c>
      <c r="G36" s="97">
        <v>44</v>
      </c>
      <c r="H36" s="97">
        <v>1</v>
      </c>
      <c r="I36" s="97"/>
      <c r="J36" s="97"/>
      <c r="K36" s="97">
        <v>16</v>
      </c>
      <c r="L36" s="162">
        <v>2</v>
      </c>
    </row>
    <row r="37" spans="1:12" s="67" customFormat="1" ht="16.5" customHeight="1">
      <c r="A37" s="35">
        <v>30</v>
      </c>
      <c r="B37" s="248" t="s">
        <v>46</v>
      </c>
      <c r="C37" s="248"/>
      <c r="D37" s="26">
        <f>SUM(F37,E37,K37,L37)</f>
        <v>3</v>
      </c>
      <c r="E37" s="97">
        <v>3</v>
      </c>
      <c r="F37" s="97"/>
      <c r="G37" s="97"/>
      <c r="H37" s="97"/>
      <c r="I37" s="97"/>
      <c r="J37" s="97"/>
      <c r="K37" s="97"/>
      <c r="L37" s="162"/>
    </row>
    <row r="38" spans="1:12" s="67" customFormat="1" ht="16.5" customHeight="1">
      <c r="A38" s="54">
        <v>31</v>
      </c>
      <c r="B38" s="248" t="s">
        <v>47</v>
      </c>
      <c r="C38" s="248"/>
      <c r="D38" s="26">
        <f>SUM(F38,E38,K38,L38)</f>
        <v>3</v>
      </c>
      <c r="E38" s="97">
        <v>1</v>
      </c>
      <c r="F38" s="97">
        <v>1</v>
      </c>
      <c r="G38" s="97">
        <v>1</v>
      </c>
      <c r="H38" s="97"/>
      <c r="I38" s="97"/>
      <c r="J38" s="97"/>
      <c r="K38" s="97"/>
      <c r="L38" s="162">
        <v>1</v>
      </c>
    </row>
    <row r="39" spans="1:12" s="67" customFormat="1" ht="16.5" customHeight="1">
      <c r="A39" s="35">
        <v>32</v>
      </c>
      <c r="B39" s="248" t="s">
        <v>1547</v>
      </c>
      <c r="C39" s="248"/>
      <c r="D39" s="26">
        <f>SUM(F39,E39,K39,L39)</f>
        <v>13</v>
      </c>
      <c r="E39" s="97">
        <v>7</v>
      </c>
      <c r="F39" s="97">
        <v>6</v>
      </c>
      <c r="G39" s="97">
        <v>6</v>
      </c>
      <c r="H39" s="97"/>
      <c r="I39" s="97"/>
      <c r="J39" s="97"/>
      <c r="K39" s="97"/>
      <c r="L39" s="162"/>
    </row>
    <row r="40" spans="1:12" s="67" customFormat="1" ht="16.5" customHeight="1">
      <c r="A40" s="54">
        <v>33</v>
      </c>
      <c r="B40" s="248" t="s">
        <v>1548</v>
      </c>
      <c r="C40" s="248"/>
      <c r="D40" s="26">
        <f>SUM(F40,E40,K40,L40)</f>
        <v>0</v>
      </c>
      <c r="E40" s="97"/>
      <c r="F40" s="97"/>
      <c r="G40" s="97"/>
      <c r="H40" s="97"/>
      <c r="I40" s="97"/>
      <c r="J40" s="97"/>
      <c r="K40" s="97"/>
      <c r="L40" s="162"/>
    </row>
    <row r="41" spans="1:12" s="67" customFormat="1" ht="16.5" customHeight="1">
      <c r="A41" s="35">
        <v>34</v>
      </c>
      <c r="B41" s="248" t="s">
        <v>9</v>
      </c>
      <c r="C41" s="248"/>
      <c r="D41" s="26">
        <f>SUM(F41,E41,K41,L41)</f>
        <v>1</v>
      </c>
      <c r="E41" s="97">
        <v>1</v>
      </c>
      <c r="F41" s="97"/>
      <c r="G41" s="97"/>
      <c r="H41" s="97"/>
      <c r="I41" s="97"/>
      <c r="J41" s="97"/>
      <c r="K41" s="97"/>
      <c r="L41" s="162"/>
    </row>
    <row r="42" spans="1:12" s="67" customFormat="1" ht="16.5" customHeight="1">
      <c r="A42" s="54">
        <v>35</v>
      </c>
      <c r="B42" s="248" t="s">
        <v>48</v>
      </c>
      <c r="C42" s="248"/>
      <c r="D42" s="26">
        <f>SUM(F42,E42,K42,L42)</f>
        <v>0</v>
      </c>
      <c r="E42" s="97"/>
      <c r="F42" s="97"/>
      <c r="G42" s="97"/>
      <c r="H42" s="97"/>
      <c r="I42" s="97"/>
      <c r="J42" s="97"/>
      <c r="K42" s="97"/>
      <c r="L42" s="162"/>
    </row>
    <row r="43" spans="1:12" s="69" customFormat="1" ht="16.5" customHeight="1">
      <c r="A43" s="35">
        <v>36</v>
      </c>
      <c r="B43" s="248" t="s">
        <v>1549</v>
      </c>
      <c r="C43" s="248"/>
      <c r="D43" s="26">
        <f>SUM(F43,E43,K43,L43)</f>
        <v>5</v>
      </c>
      <c r="E43" s="97">
        <v>2</v>
      </c>
      <c r="F43" s="97">
        <v>3</v>
      </c>
      <c r="G43" s="97">
        <v>3</v>
      </c>
      <c r="H43" s="97"/>
      <c r="I43" s="97"/>
      <c r="J43" s="97"/>
      <c r="K43" s="97"/>
      <c r="L43" s="162"/>
    </row>
    <row r="44" spans="1:12" s="69" customFormat="1" ht="16.5" customHeight="1">
      <c r="A44" s="54">
        <v>37</v>
      </c>
      <c r="B44" s="249" t="s">
        <v>1550</v>
      </c>
      <c r="C44" s="249"/>
      <c r="D44" s="26">
        <f>SUM(F44,E44,K44,L44)</f>
        <v>6</v>
      </c>
      <c r="E44" s="97">
        <v>5</v>
      </c>
      <c r="F44" s="97">
        <v>1</v>
      </c>
      <c r="G44" s="97">
        <v>1</v>
      </c>
      <c r="H44" s="97"/>
      <c r="I44" s="97"/>
      <c r="J44" s="97"/>
      <c r="K44" s="97"/>
      <c r="L44" s="162"/>
    </row>
    <row r="45" spans="1:12" s="118" customFormat="1" ht="48" customHeight="1">
      <c r="A45" s="35">
        <v>38</v>
      </c>
      <c r="B45" s="248" t="s">
        <v>1551</v>
      </c>
      <c r="C45" s="248"/>
      <c r="D45" s="26">
        <f>SUM(F45,E45,K45,L45)</f>
        <v>0</v>
      </c>
      <c r="E45" s="97"/>
      <c r="F45" s="97"/>
      <c r="G45" s="97"/>
      <c r="H45" s="97"/>
      <c r="I45" s="97"/>
      <c r="J45" s="97"/>
      <c r="K45" s="97"/>
      <c r="L45" s="162"/>
    </row>
    <row r="46" spans="1:12" s="67" customFormat="1" ht="16.5" customHeight="1">
      <c r="A46" s="54">
        <v>39</v>
      </c>
      <c r="B46" s="249" t="s">
        <v>1552</v>
      </c>
      <c r="C46" s="249"/>
      <c r="D46" s="26">
        <f>SUM(F46,E46,K46,L46)</f>
        <v>130</v>
      </c>
      <c r="E46" s="97">
        <v>92</v>
      </c>
      <c r="F46" s="97">
        <v>24</v>
      </c>
      <c r="G46" s="97">
        <v>24</v>
      </c>
      <c r="H46" s="97"/>
      <c r="I46" s="97"/>
      <c r="J46" s="97"/>
      <c r="K46" s="97">
        <v>13</v>
      </c>
      <c r="L46" s="162">
        <v>1</v>
      </c>
    </row>
    <row r="47" spans="1:12" s="67" customFormat="1" ht="16.5" customHeight="1">
      <c r="A47" s="35">
        <v>40</v>
      </c>
      <c r="B47" s="248" t="s">
        <v>1553</v>
      </c>
      <c r="C47" s="248"/>
      <c r="D47" s="26">
        <f>SUM(F47,E47,K47,L47)</f>
        <v>2</v>
      </c>
      <c r="E47" s="97">
        <v>1</v>
      </c>
      <c r="F47" s="97"/>
      <c r="G47" s="97"/>
      <c r="H47" s="97"/>
      <c r="I47" s="97"/>
      <c r="J47" s="97"/>
      <c r="K47" s="97">
        <v>1</v>
      </c>
      <c r="L47" s="162"/>
    </row>
    <row r="48" spans="1:12" s="67" customFormat="1" ht="16.5" customHeight="1">
      <c r="A48" s="54">
        <v>41</v>
      </c>
      <c r="B48" s="248" t="s">
        <v>1554</v>
      </c>
      <c r="C48" s="248"/>
      <c r="D48" s="26">
        <f>SUM(F48,E48,K48,L48)</f>
        <v>1</v>
      </c>
      <c r="E48" s="97">
        <v>1</v>
      </c>
      <c r="F48" s="97"/>
      <c r="G48" s="97"/>
      <c r="H48" s="97"/>
      <c r="I48" s="97"/>
      <c r="J48" s="97"/>
      <c r="K48" s="97"/>
      <c r="L48" s="162"/>
    </row>
    <row r="49" spans="1:12" s="67" customFormat="1" ht="16.5" customHeight="1">
      <c r="A49" s="35">
        <v>42</v>
      </c>
      <c r="B49" s="248" t="s">
        <v>1555</v>
      </c>
      <c r="C49" s="248"/>
      <c r="D49" s="26">
        <f>SUM(F49,E49,K49,L49)</f>
        <v>1</v>
      </c>
      <c r="E49" s="97">
        <v>1</v>
      </c>
      <c r="F49" s="97"/>
      <c r="G49" s="97"/>
      <c r="H49" s="97"/>
      <c r="I49" s="97"/>
      <c r="J49" s="97"/>
      <c r="K49" s="97"/>
      <c r="L49" s="162"/>
    </row>
    <row r="50" spans="1:12" s="163" customFormat="1" ht="16.5" customHeight="1">
      <c r="A50" s="54">
        <v>43</v>
      </c>
      <c r="B50" s="249" t="s">
        <v>1556</v>
      </c>
      <c r="C50" s="249"/>
      <c r="D50" s="26">
        <f>SUM(F50,E50,K50,L50)</f>
        <v>81</v>
      </c>
      <c r="E50" s="97">
        <v>50</v>
      </c>
      <c r="F50" s="97">
        <v>21</v>
      </c>
      <c r="G50" s="97">
        <v>20</v>
      </c>
      <c r="H50" s="97">
        <v>1</v>
      </c>
      <c r="I50" s="97"/>
      <c r="J50" s="97"/>
      <c r="K50" s="97">
        <v>9</v>
      </c>
      <c r="L50" s="162">
        <v>1</v>
      </c>
    </row>
    <row r="51" spans="1:12" s="67" customFormat="1" ht="16.5" customHeight="1">
      <c r="A51" s="35">
        <v>44</v>
      </c>
      <c r="B51" s="249" t="s">
        <v>1557</v>
      </c>
      <c r="C51" s="249"/>
      <c r="D51" s="26">
        <f>SUM(F51,E51,K51,L51)</f>
        <v>77</v>
      </c>
      <c r="E51" s="97">
        <v>47</v>
      </c>
      <c r="F51" s="97">
        <v>20</v>
      </c>
      <c r="G51" s="97">
        <v>20</v>
      </c>
      <c r="H51" s="97"/>
      <c r="I51" s="97"/>
      <c r="J51" s="97"/>
      <c r="K51" s="97">
        <v>9</v>
      </c>
      <c r="L51" s="162">
        <v>1</v>
      </c>
    </row>
    <row r="52" spans="1:12" s="67" customFormat="1" ht="29.25" customHeight="1">
      <c r="A52" s="54">
        <v>45</v>
      </c>
      <c r="B52" s="250" t="s">
        <v>65</v>
      </c>
      <c r="C52" s="250"/>
      <c r="D52" s="26">
        <f>SUM(F52,E52,K52,L52)</f>
        <v>0</v>
      </c>
      <c r="E52" s="97"/>
      <c r="F52" s="97"/>
      <c r="G52" s="97"/>
      <c r="H52" s="97"/>
      <c r="I52" s="97"/>
      <c r="J52" s="97"/>
      <c r="K52" s="97"/>
      <c r="L52" s="162"/>
    </row>
    <row r="53" spans="1:12" s="67" customFormat="1" ht="45.75" customHeight="1">
      <c r="A53" s="35">
        <v>46</v>
      </c>
      <c r="B53" s="248" t="s">
        <v>1558</v>
      </c>
      <c r="C53" s="248"/>
      <c r="D53" s="26">
        <f>SUM(F53,E53,K53,L53)</f>
        <v>0</v>
      </c>
      <c r="E53" s="97"/>
      <c r="F53" s="97"/>
      <c r="G53" s="97"/>
      <c r="H53" s="97"/>
      <c r="I53" s="97"/>
      <c r="J53" s="97"/>
      <c r="K53" s="97"/>
      <c r="L53" s="162"/>
    </row>
    <row r="54" spans="1:12" s="67" customFormat="1" ht="49.5" customHeight="1">
      <c r="A54" s="54">
        <v>47</v>
      </c>
      <c r="B54" s="248" t="s">
        <v>64</v>
      </c>
      <c r="C54" s="248"/>
      <c r="D54" s="26">
        <f>SUM(F54,E54,K54,L54)</f>
        <v>5</v>
      </c>
      <c r="E54" s="97">
        <v>3</v>
      </c>
      <c r="F54" s="97">
        <v>1</v>
      </c>
      <c r="G54" s="97">
        <v>1</v>
      </c>
      <c r="H54" s="97"/>
      <c r="I54" s="97"/>
      <c r="J54" s="97"/>
      <c r="K54" s="97">
        <v>1</v>
      </c>
      <c r="L54" s="162"/>
    </row>
    <row r="55" spans="1:12" s="67" customFormat="1" ht="16.5" customHeight="1">
      <c r="A55" s="35">
        <v>48</v>
      </c>
      <c r="B55" s="248" t="s">
        <v>2</v>
      </c>
      <c r="C55" s="248"/>
      <c r="D55" s="26">
        <f>SUM(F55,E55,K55,L55)</f>
        <v>0</v>
      </c>
      <c r="E55" s="97"/>
      <c r="F55" s="97"/>
      <c r="G55" s="97"/>
      <c r="H55" s="97"/>
      <c r="I55" s="97"/>
      <c r="J55" s="97"/>
      <c r="K55" s="97"/>
      <c r="L55" s="162"/>
    </row>
    <row r="56" spans="1:12" s="67" customFormat="1" ht="27.75" customHeight="1">
      <c r="A56" s="54">
        <v>49</v>
      </c>
      <c r="B56" s="248" t="s">
        <v>1559</v>
      </c>
      <c r="C56" s="248"/>
      <c r="D56" s="26">
        <f>SUM(F56,E56,K56,L56)</f>
        <v>1</v>
      </c>
      <c r="E56" s="97"/>
      <c r="F56" s="97">
        <v>1</v>
      </c>
      <c r="G56" s="97">
        <v>1</v>
      </c>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0</v>
      </c>
      <c r="E58" s="97"/>
      <c r="F58" s="97"/>
      <c r="G58" s="97"/>
      <c r="H58" s="97"/>
      <c r="I58" s="97"/>
      <c r="J58" s="97"/>
      <c r="K58" s="97"/>
      <c r="L58" s="162"/>
    </row>
    <row r="59" spans="1:12" s="67" customFormat="1" ht="48" customHeight="1">
      <c r="A59" s="35">
        <v>52</v>
      </c>
      <c r="B59" s="248" t="s">
        <v>63</v>
      </c>
      <c r="C59" s="248"/>
      <c r="D59" s="26">
        <f>SUM(F59,E59,K59,L59)</f>
        <v>0</v>
      </c>
      <c r="E59" s="97"/>
      <c r="F59" s="97"/>
      <c r="G59" s="97"/>
      <c r="H59" s="97"/>
      <c r="I59" s="97"/>
      <c r="J59" s="97"/>
      <c r="K59" s="97"/>
      <c r="L59" s="162"/>
    </row>
    <row r="60" spans="1:12" s="67" customFormat="1" ht="16.5" customHeight="1">
      <c r="A60" s="54">
        <v>53</v>
      </c>
      <c r="B60" s="248" t="s">
        <v>1560</v>
      </c>
      <c r="C60" s="248"/>
      <c r="D60" s="26">
        <f>SUM(F60,E60,K60,L60)</f>
        <v>15</v>
      </c>
      <c r="E60" s="97">
        <v>8</v>
      </c>
      <c r="F60" s="97">
        <v>3</v>
      </c>
      <c r="G60" s="97">
        <v>3</v>
      </c>
      <c r="H60" s="97"/>
      <c r="I60" s="97"/>
      <c r="J60" s="97"/>
      <c r="K60" s="97">
        <v>4</v>
      </c>
      <c r="L60" s="162"/>
    </row>
    <row r="61" spans="1:12" s="67" customFormat="1" ht="16.5" customHeight="1">
      <c r="A61" s="35">
        <v>54</v>
      </c>
      <c r="B61" s="248" t="s">
        <v>112</v>
      </c>
      <c r="C61" s="248"/>
      <c r="D61" s="26">
        <f>SUM(F61,E61,K61,L61)</f>
        <v>0</v>
      </c>
      <c r="E61" s="97"/>
      <c r="F61" s="97"/>
      <c r="G61" s="97"/>
      <c r="H61" s="97"/>
      <c r="I61" s="97"/>
      <c r="J61" s="97"/>
      <c r="K61" s="97"/>
      <c r="L61" s="162"/>
    </row>
    <row r="62" spans="1:12" s="67" customFormat="1" ht="16.5" customHeight="1">
      <c r="A62" s="54">
        <v>55</v>
      </c>
      <c r="B62" s="249" t="s">
        <v>1561</v>
      </c>
      <c r="C62" s="249"/>
      <c r="D62" s="26">
        <f>SUM(F62,E62,K62,L62)</f>
        <v>1</v>
      </c>
      <c r="E62" s="97">
        <v>1</v>
      </c>
      <c r="F62" s="97"/>
      <c r="G62" s="97"/>
      <c r="H62" s="97"/>
      <c r="I62" s="97"/>
      <c r="J62" s="97"/>
      <c r="K62" s="97"/>
      <c r="L62" s="162"/>
    </row>
    <row r="63" spans="1:12" s="67" customFormat="1" ht="16.5" customHeight="1">
      <c r="A63" s="35">
        <v>56</v>
      </c>
      <c r="B63" s="249" t="s">
        <v>1562</v>
      </c>
      <c r="C63" s="249"/>
      <c r="D63" s="26">
        <f>SUM(F63,E63,K63,L63)</f>
        <v>0</v>
      </c>
      <c r="E63" s="97"/>
      <c r="F63" s="97"/>
      <c r="G63" s="97"/>
      <c r="H63" s="97"/>
      <c r="I63" s="97"/>
      <c r="J63" s="97"/>
      <c r="K63" s="97"/>
      <c r="L63" s="162"/>
    </row>
    <row r="64" spans="1:12" s="163" customFormat="1" ht="31.5" customHeight="1">
      <c r="A64" s="54">
        <v>57</v>
      </c>
      <c r="B64" s="249" t="s">
        <v>1563</v>
      </c>
      <c r="C64" s="249"/>
      <c r="D64" s="26">
        <f>SUM(F64,E64,K64,L64)</f>
        <v>6</v>
      </c>
      <c r="E64" s="97">
        <v>4</v>
      </c>
      <c r="F64" s="97">
        <v>2</v>
      </c>
      <c r="G64" s="97">
        <v>2</v>
      </c>
      <c r="H64" s="97"/>
      <c r="I64" s="97"/>
      <c r="J64" s="97"/>
      <c r="K64" s="97"/>
      <c r="L64" s="162"/>
    </row>
    <row r="65" spans="1:12" s="67" customFormat="1" ht="16.5" customHeight="1">
      <c r="A65" s="35">
        <v>58</v>
      </c>
      <c r="B65" s="248" t="s">
        <v>1564</v>
      </c>
      <c r="C65" s="248"/>
      <c r="D65" s="26">
        <f>SUM(F65,E65,K65,L65)</f>
        <v>5</v>
      </c>
      <c r="E65" s="97">
        <v>4</v>
      </c>
      <c r="F65" s="97">
        <v>1</v>
      </c>
      <c r="G65" s="97">
        <v>1</v>
      </c>
      <c r="H65" s="97"/>
      <c r="I65" s="97"/>
      <c r="J65" s="97"/>
      <c r="K65" s="97"/>
      <c r="L65" s="162"/>
    </row>
    <row r="66" spans="1:12" s="67" customFormat="1" ht="16.5" customHeight="1">
      <c r="A66" s="54">
        <v>59</v>
      </c>
      <c r="B66" s="248" t="s">
        <v>1565</v>
      </c>
      <c r="C66" s="248"/>
      <c r="D66" s="26">
        <f>SUM(F66,E66,K66,L66)</f>
        <v>0</v>
      </c>
      <c r="E66" s="97"/>
      <c r="F66" s="97"/>
      <c r="G66" s="97"/>
      <c r="H66" s="97"/>
      <c r="I66" s="97"/>
      <c r="J66" s="97"/>
      <c r="K66" s="97"/>
      <c r="L66" s="162"/>
    </row>
    <row r="67" spans="1:12" s="163" customFormat="1" ht="28.5" customHeight="1">
      <c r="A67" s="35">
        <v>60</v>
      </c>
      <c r="B67" s="249" t="s">
        <v>1566</v>
      </c>
      <c r="C67" s="249"/>
      <c r="D67" s="26">
        <f>SUM(F67,E67,K67,L67)</f>
        <v>35</v>
      </c>
      <c r="E67" s="97">
        <v>20</v>
      </c>
      <c r="F67" s="97">
        <v>14</v>
      </c>
      <c r="G67" s="97">
        <v>14</v>
      </c>
      <c r="H67" s="97"/>
      <c r="I67" s="97"/>
      <c r="J67" s="97"/>
      <c r="K67" s="97">
        <v>1</v>
      </c>
      <c r="L67" s="162"/>
    </row>
    <row r="68" spans="1:12" s="67" customFormat="1" ht="16.5" customHeight="1">
      <c r="A68" s="54">
        <v>61</v>
      </c>
      <c r="B68" s="248" t="s">
        <v>1567</v>
      </c>
      <c r="C68" s="248"/>
      <c r="D68" s="26">
        <f>SUM(F68,E68,K68,L68)</f>
        <v>9</v>
      </c>
      <c r="E68" s="97">
        <v>6</v>
      </c>
      <c r="F68" s="97">
        <v>2</v>
      </c>
      <c r="G68" s="97">
        <v>2</v>
      </c>
      <c r="H68" s="97"/>
      <c r="I68" s="97"/>
      <c r="J68" s="97"/>
      <c r="K68" s="97">
        <v>1</v>
      </c>
      <c r="L68" s="162"/>
    </row>
    <row r="69" spans="1:12" s="67" customFormat="1" ht="16.5" customHeight="1">
      <c r="A69" s="35">
        <v>62</v>
      </c>
      <c r="B69" s="248" t="s">
        <v>1568</v>
      </c>
      <c r="C69" s="248"/>
      <c r="D69" s="26">
        <f>SUM(F69,E69,K69,L69)</f>
        <v>5</v>
      </c>
      <c r="E69" s="97">
        <v>1</v>
      </c>
      <c r="F69" s="97">
        <v>4</v>
      </c>
      <c r="G69" s="97">
        <v>4</v>
      </c>
      <c r="H69" s="97"/>
      <c r="I69" s="97"/>
      <c r="J69" s="97"/>
      <c r="K69" s="97"/>
      <c r="L69" s="162"/>
    </row>
    <row r="70" spans="1:12" s="163" customFormat="1" ht="30" customHeight="1">
      <c r="A70" s="54">
        <v>63</v>
      </c>
      <c r="B70" s="249" t="s">
        <v>1569</v>
      </c>
      <c r="C70" s="249"/>
      <c r="D70" s="26">
        <f>SUM(F70,E70,K70,L70)</f>
        <v>29</v>
      </c>
      <c r="E70" s="97">
        <v>18</v>
      </c>
      <c r="F70" s="97">
        <v>7</v>
      </c>
      <c r="G70" s="97">
        <v>6</v>
      </c>
      <c r="H70" s="97">
        <v>1</v>
      </c>
      <c r="I70" s="97"/>
      <c r="J70" s="97"/>
      <c r="K70" s="97">
        <v>3</v>
      </c>
      <c r="L70" s="162">
        <v>1</v>
      </c>
    </row>
    <row r="71" spans="1:12" s="67" customFormat="1" ht="16.5" customHeight="1">
      <c r="A71" s="35">
        <v>64</v>
      </c>
      <c r="B71" s="248" t="s">
        <v>1570</v>
      </c>
      <c r="C71" s="248"/>
      <c r="D71" s="26">
        <f>SUM(F71,E71,K71,L71)</f>
        <v>4</v>
      </c>
      <c r="E71" s="97">
        <v>1</v>
      </c>
      <c r="F71" s="97">
        <v>3</v>
      </c>
      <c r="G71" s="97">
        <v>3</v>
      </c>
      <c r="H71" s="97"/>
      <c r="I71" s="97"/>
      <c r="J71" s="97"/>
      <c r="K71" s="97"/>
      <c r="L71" s="162"/>
    </row>
    <row r="72" spans="1:12" s="67" customFormat="1" ht="16.5" customHeight="1">
      <c r="A72" s="54">
        <v>65</v>
      </c>
      <c r="B72" s="248" t="s">
        <v>41</v>
      </c>
      <c r="C72" s="248"/>
      <c r="D72" s="26">
        <f>SUM(F72,E72,K72,L72)</f>
        <v>1</v>
      </c>
      <c r="E72" s="97">
        <v>1</v>
      </c>
      <c r="F72" s="97"/>
      <c r="G72" s="97"/>
      <c r="H72" s="97"/>
      <c r="I72" s="97"/>
      <c r="J72" s="97"/>
      <c r="K72" s="97"/>
      <c r="L72" s="162"/>
    </row>
    <row r="73" spans="1:12" s="67" customFormat="1" ht="29.25" customHeight="1">
      <c r="A73" s="35">
        <v>66</v>
      </c>
      <c r="B73" s="248" t="s">
        <v>10</v>
      </c>
      <c r="C73" s="248"/>
      <c r="D73" s="26">
        <f>SUM(F73,E73,K73,L73)</f>
        <v>7</v>
      </c>
      <c r="E73" s="97">
        <v>3</v>
      </c>
      <c r="F73" s="97">
        <v>4</v>
      </c>
      <c r="G73" s="97">
        <v>3</v>
      </c>
      <c r="H73" s="97">
        <v>1</v>
      </c>
      <c r="I73" s="97"/>
      <c r="J73" s="97"/>
      <c r="K73" s="97"/>
      <c r="L73" s="162"/>
    </row>
    <row r="74" spans="1:12" s="163" customFormat="1" ht="32.25" customHeight="1">
      <c r="A74" s="54">
        <v>67</v>
      </c>
      <c r="B74" s="249" t="s">
        <v>113</v>
      </c>
      <c r="C74" s="249"/>
      <c r="D74" s="26">
        <f>SUM(F74,E74,K74,L74)</f>
        <v>0</v>
      </c>
      <c r="E74" s="97"/>
      <c r="F74" s="97"/>
      <c r="G74" s="97"/>
      <c r="H74" s="97"/>
      <c r="I74" s="97"/>
      <c r="J74" s="97"/>
      <c r="K74" s="97"/>
      <c r="L74" s="162"/>
    </row>
    <row r="75" spans="1:12" s="163" customFormat="1" ht="32.25" customHeight="1">
      <c r="A75" s="35">
        <v>68</v>
      </c>
      <c r="B75" s="249" t="s">
        <v>1571</v>
      </c>
      <c r="C75" s="249"/>
      <c r="D75" s="26">
        <f>SUM(F75,E75,K75,L75)</f>
        <v>116</v>
      </c>
      <c r="E75" s="97">
        <v>75</v>
      </c>
      <c r="F75" s="97">
        <v>23</v>
      </c>
      <c r="G75" s="97">
        <v>22</v>
      </c>
      <c r="H75" s="97">
        <v>1</v>
      </c>
      <c r="I75" s="97"/>
      <c r="J75" s="97"/>
      <c r="K75" s="97">
        <v>18</v>
      </c>
      <c r="L75" s="162"/>
    </row>
    <row r="76" spans="1:12" s="67" customFormat="1" ht="16.5" customHeight="1">
      <c r="A76" s="54">
        <v>69</v>
      </c>
      <c r="B76" s="248" t="s">
        <v>15</v>
      </c>
      <c r="C76" s="248"/>
      <c r="D76" s="26">
        <f>SUM(F76,E76,K76,L76)</f>
        <v>10</v>
      </c>
      <c r="E76" s="97">
        <v>7</v>
      </c>
      <c r="F76" s="97">
        <v>2</v>
      </c>
      <c r="G76" s="97">
        <v>1</v>
      </c>
      <c r="H76" s="97">
        <v>1</v>
      </c>
      <c r="I76" s="97"/>
      <c r="J76" s="97"/>
      <c r="K76" s="97">
        <v>1</v>
      </c>
      <c r="L76" s="162"/>
    </row>
    <row r="77" spans="1:12" s="67" customFormat="1" ht="16.5" customHeight="1">
      <c r="A77" s="35">
        <v>70</v>
      </c>
      <c r="B77" s="248" t="s">
        <v>4</v>
      </c>
      <c r="C77" s="248"/>
      <c r="D77" s="26">
        <f>SUM(F77,E77,K77,L77)</f>
        <v>60</v>
      </c>
      <c r="E77" s="97">
        <v>41</v>
      </c>
      <c r="F77" s="97">
        <v>10</v>
      </c>
      <c r="G77" s="97">
        <v>10</v>
      </c>
      <c r="H77" s="97"/>
      <c r="I77" s="97"/>
      <c r="J77" s="97"/>
      <c r="K77" s="97">
        <v>9</v>
      </c>
      <c r="L77" s="162"/>
    </row>
    <row r="78" spans="1:12" s="67" customFormat="1" ht="16.5" customHeight="1">
      <c r="A78" s="54">
        <v>71</v>
      </c>
      <c r="B78" s="248" t="s">
        <v>5</v>
      </c>
      <c r="C78" s="248"/>
      <c r="D78" s="26">
        <f>SUM(F78,E78,K78,L78)</f>
        <v>0</v>
      </c>
      <c r="E78" s="97"/>
      <c r="F78" s="97"/>
      <c r="G78" s="97"/>
      <c r="H78" s="97"/>
      <c r="I78" s="97"/>
      <c r="J78" s="97"/>
      <c r="K78" s="97"/>
      <c r="L78" s="162"/>
    </row>
    <row r="79" spans="1:12" s="67" customFormat="1" ht="16.5" customHeight="1">
      <c r="A79" s="35">
        <v>72</v>
      </c>
      <c r="B79" s="248" t="s">
        <v>32</v>
      </c>
      <c r="C79" s="248"/>
      <c r="D79" s="26">
        <f>SUM(F79,E79,K79,L79)</f>
        <v>4</v>
      </c>
      <c r="E79" s="97">
        <v>3</v>
      </c>
      <c r="F79" s="97"/>
      <c r="G79" s="97"/>
      <c r="H79" s="97"/>
      <c r="I79" s="97"/>
      <c r="J79" s="97"/>
      <c r="K79" s="97">
        <v>1</v>
      </c>
      <c r="L79" s="162"/>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0</v>
      </c>
      <c r="E81" s="97"/>
      <c r="F81" s="97"/>
      <c r="G81" s="97"/>
      <c r="H81" s="97"/>
      <c r="I81" s="97"/>
      <c r="J81" s="97"/>
      <c r="K81" s="97"/>
      <c r="L81" s="162"/>
    </row>
    <row r="82" spans="1:12" s="67" customFormat="1" ht="28.5" customHeight="1">
      <c r="A82" s="54">
        <v>75</v>
      </c>
      <c r="B82" s="248" t="s">
        <v>1574</v>
      </c>
      <c r="C82" s="248"/>
      <c r="D82" s="26">
        <f>SUM(F82,E82,K82,L82)</f>
        <v>0</v>
      </c>
      <c r="E82" s="97"/>
      <c r="F82" s="97"/>
      <c r="G82" s="97"/>
      <c r="H82" s="97"/>
      <c r="I82" s="97"/>
      <c r="J82" s="97"/>
      <c r="K82" s="97"/>
      <c r="L82" s="162"/>
    </row>
    <row r="83" spans="1:12" s="163" customFormat="1" ht="30.75" customHeight="1">
      <c r="A83" s="35">
        <v>76</v>
      </c>
      <c r="B83" s="249" t="s">
        <v>1575</v>
      </c>
      <c r="C83" s="249"/>
      <c r="D83" s="26">
        <f>SUM(F83,E83,K83,L83)</f>
        <v>43</v>
      </c>
      <c r="E83" s="97">
        <v>18</v>
      </c>
      <c r="F83" s="97">
        <v>20</v>
      </c>
      <c r="G83" s="97">
        <v>18</v>
      </c>
      <c r="H83" s="97">
        <v>2</v>
      </c>
      <c r="I83" s="97"/>
      <c r="J83" s="97"/>
      <c r="K83" s="97">
        <v>5</v>
      </c>
      <c r="L83" s="162"/>
    </row>
    <row r="84" spans="1:12" s="67" customFormat="1" ht="16.5" customHeight="1">
      <c r="A84" s="54">
        <v>77</v>
      </c>
      <c r="B84" s="248" t="s">
        <v>1576</v>
      </c>
      <c r="C84" s="248"/>
      <c r="D84" s="26">
        <f>SUM(F84,E84,K84,L84)</f>
        <v>14</v>
      </c>
      <c r="E84" s="97">
        <v>7</v>
      </c>
      <c r="F84" s="97">
        <v>4</v>
      </c>
      <c r="G84" s="97">
        <v>4</v>
      </c>
      <c r="H84" s="97"/>
      <c r="I84" s="97"/>
      <c r="J84" s="97"/>
      <c r="K84" s="97">
        <v>3</v>
      </c>
      <c r="L84" s="162"/>
    </row>
    <row r="85" spans="1:32" s="67" customFormat="1" ht="24.75" customHeight="1">
      <c r="A85" s="35">
        <v>78</v>
      </c>
      <c r="B85" s="248" t="s">
        <v>1577</v>
      </c>
      <c r="C85" s="248"/>
      <c r="D85" s="26">
        <f>SUM(F85,E85,K85,L85)</f>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2</v>
      </c>
      <c r="E86" s="97">
        <v>1</v>
      </c>
      <c r="F86" s="97"/>
      <c r="G86" s="97"/>
      <c r="H86" s="97"/>
      <c r="I86" s="97"/>
      <c r="J86" s="97"/>
      <c r="K86" s="97">
        <v>1</v>
      </c>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8</v>
      </c>
      <c r="E87" s="97">
        <v>1</v>
      </c>
      <c r="F87" s="97">
        <v>7</v>
      </c>
      <c r="G87" s="97">
        <v>7</v>
      </c>
      <c r="H87" s="97"/>
      <c r="I87" s="97"/>
      <c r="J87" s="97"/>
      <c r="K87" s="97"/>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0</v>
      </c>
      <c r="E88" s="97"/>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5</v>
      </c>
      <c r="E89" s="97">
        <v>5</v>
      </c>
      <c r="F89" s="97"/>
      <c r="G89" s="97"/>
      <c r="H89" s="97"/>
      <c r="I89" s="97"/>
      <c r="J89" s="97"/>
      <c r="K89" s="97"/>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3</v>
      </c>
      <c r="E90" s="97">
        <v>2</v>
      </c>
      <c r="F90" s="97">
        <v>1</v>
      </c>
      <c r="G90" s="97"/>
      <c r="H90" s="97">
        <v>1</v>
      </c>
      <c r="I90" s="97"/>
      <c r="J90" s="97"/>
      <c r="K90" s="97"/>
      <c r="L90" s="162"/>
    </row>
    <row r="91" spans="1:31" s="163" customFormat="1" ht="16.5" customHeight="1">
      <c r="A91" s="35">
        <v>84</v>
      </c>
      <c r="B91" s="254" t="s">
        <v>35</v>
      </c>
      <c r="C91" s="254"/>
      <c r="D91" s="26">
        <f>SUM(F91,E91,K91,L91)</f>
        <v>2</v>
      </c>
      <c r="E91" s="97"/>
      <c r="F91" s="97">
        <v>1</v>
      </c>
      <c r="G91" s="97">
        <v>1</v>
      </c>
      <c r="H91" s="97"/>
      <c r="I91" s="97"/>
      <c r="J91" s="97"/>
      <c r="K91" s="97"/>
      <c r="L91" s="162">
        <v>1</v>
      </c>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20</v>
      </c>
      <c r="E92" s="97">
        <f>SUM(E93,E97,E98,E99,E100,E103,E110,E111,E112,E113,E114,E115,E116,E121,E123)</f>
        <v>13</v>
      </c>
      <c r="F92" s="97">
        <f>SUM(F93,F97,F98,F99,F100,F103,F110,F111,F112,F113,F114,F115,F116,F121,F123)</f>
        <v>7</v>
      </c>
      <c r="G92" s="97">
        <f>SUM(G93,G97,G98,G99,G100,G103,G110,G111,G112,G113,G114,G115,G116,G121,G123)</f>
        <v>2</v>
      </c>
      <c r="H92" s="97">
        <f>SUM(H93,H97,H98,H99,H100,H103,H110,H111,H112,H113,H114,H115,H116,H121,H123)</f>
        <v>3</v>
      </c>
      <c r="I92" s="97">
        <f>SUM(I93,I97,I98,I99,I100,I103,I110,I111,I112,I113,I114,I115,I116,I121,I123)</f>
        <v>2</v>
      </c>
      <c r="J92" s="97">
        <f>SUM(J93,J97,J98,J99,J100,J103,J110,J111,J112,J113,J114,J115,J116,J121,J123)</f>
        <v>0</v>
      </c>
      <c r="K92" s="97">
        <f>SUM(K93,K97,K98,K99,K100,K103,K110,K111,K112,K113,K114,K115,K116,K121,K123)</f>
        <v>0</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0</v>
      </c>
      <c r="E93" s="97"/>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13</v>
      </c>
      <c r="E103" s="97">
        <v>8</v>
      </c>
      <c r="F103" s="97">
        <v>5</v>
      </c>
      <c r="G103" s="97"/>
      <c r="H103" s="97">
        <v>3</v>
      </c>
      <c r="I103" s="97">
        <v>2</v>
      </c>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0</v>
      </c>
      <c r="E108" s="97"/>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0</v>
      </c>
      <c r="E112" s="97"/>
      <c r="F112" s="97"/>
      <c r="G112" s="97"/>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1</v>
      </c>
      <c r="E113" s="97"/>
      <c r="F113" s="97">
        <v>1</v>
      </c>
      <c r="G113" s="97">
        <v>1</v>
      </c>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0</v>
      </c>
      <c r="E116" s="97"/>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6</v>
      </c>
      <c r="E121" s="97">
        <v>5</v>
      </c>
      <c r="F121" s="97">
        <v>1</v>
      </c>
      <c r="G121" s="97">
        <v>1</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&amp;L462FEA57&amp;C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271</v>
      </c>
      <c r="D6" s="369">
        <f>SUM(D7:D13)</f>
        <v>176</v>
      </c>
      <c r="E6" s="369">
        <f>SUM(E7:E13)</f>
        <v>88</v>
      </c>
      <c r="F6" s="369">
        <f>SUM(F7:F13)</f>
        <v>54</v>
      </c>
      <c r="G6" s="369">
        <f>SUM(G7:G13)</f>
        <v>3</v>
      </c>
      <c r="H6" s="369">
        <f>SUM(H7:H13)</f>
        <v>5</v>
      </c>
      <c r="I6" s="369">
        <f>SUM(I7:I13)</f>
        <v>2</v>
      </c>
    </row>
    <row r="7" spans="1:10" ht="16.5" customHeight="1">
      <c r="A7" s="36">
        <v>2</v>
      </c>
      <c r="B7" s="33" t="s">
        <v>117</v>
      </c>
      <c r="C7" s="170">
        <f>SUM(D7,E7,H7,I7)</f>
        <v>1</v>
      </c>
      <c r="D7" s="125"/>
      <c r="E7" s="126">
        <v>1</v>
      </c>
      <c r="F7" s="125">
        <v>1</v>
      </c>
      <c r="G7" s="125"/>
      <c r="H7" s="27"/>
      <c r="I7" s="27"/>
      <c r="J7" s="5"/>
    </row>
    <row r="8" spans="1:10" ht="16.5" customHeight="1">
      <c r="A8" s="36">
        <v>3</v>
      </c>
      <c r="B8" s="33" t="s">
        <v>17</v>
      </c>
      <c r="C8" s="170">
        <f>SUM(D8,E8,H8,I8)</f>
        <v>11</v>
      </c>
      <c r="D8" s="125">
        <v>2</v>
      </c>
      <c r="E8" s="126">
        <v>9</v>
      </c>
      <c r="F8" s="125">
        <v>9</v>
      </c>
      <c r="G8" s="125"/>
      <c r="H8" s="27"/>
      <c r="I8" s="27"/>
      <c r="J8" s="11"/>
    </row>
    <row r="9" spans="1:9" ht="16.5" customHeight="1">
      <c r="A9" s="36">
        <v>4</v>
      </c>
      <c r="B9" s="33" t="s">
        <v>18</v>
      </c>
      <c r="C9" s="170">
        <f>SUM(D9,E9,H9,I9)</f>
        <v>13</v>
      </c>
      <c r="D9" s="125">
        <v>9</v>
      </c>
      <c r="E9" s="126">
        <v>3</v>
      </c>
      <c r="F9" s="125">
        <v>2</v>
      </c>
      <c r="G9" s="125"/>
      <c r="H9" s="27">
        <v>1</v>
      </c>
      <c r="I9" s="27"/>
    </row>
    <row r="10" spans="1:9" ht="16.5" customHeight="1">
      <c r="A10" s="36">
        <v>5</v>
      </c>
      <c r="B10" s="33" t="s">
        <v>19</v>
      </c>
      <c r="C10" s="170">
        <f>SUM(D10,E10,H10,I10)</f>
        <v>11</v>
      </c>
      <c r="D10" s="125">
        <v>4</v>
      </c>
      <c r="E10" s="126">
        <v>7</v>
      </c>
      <c r="F10" s="125">
        <v>7</v>
      </c>
      <c r="G10" s="125"/>
      <c r="H10" s="27"/>
      <c r="I10" s="27"/>
    </row>
    <row r="11" spans="1:9" ht="16.5" customHeight="1">
      <c r="A11" s="36">
        <v>6</v>
      </c>
      <c r="B11" s="33" t="s">
        <v>118</v>
      </c>
      <c r="C11" s="170">
        <f>SUM(D11,E11,H11,I11)</f>
        <v>21</v>
      </c>
      <c r="D11" s="125">
        <v>5</v>
      </c>
      <c r="E11" s="126">
        <v>15</v>
      </c>
      <c r="F11" s="125">
        <v>12</v>
      </c>
      <c r="G11" s="125">
        <v>2</v>
      </c>
      <c r="H11" s="27"/>
      <c r="I11" s="27">
        <v>1</v>
      </c>
    </row>
    <row r="12" spans="1:9" ht="16.5" customHeight="1">
      <c r="A12" s="36">
        <v>7</v>
      </c>
      <c r="B12" s="64" t="s">
        <v>119</v>
      </c>
      <c r="C12" s="170">
        <f>SUM(D12,E12,H12,I12)</f>
        <v>0</v>
      </c>
      <c r="D12" s="126"/>
      <c r="E12" s="126"/>
      <c r="F12" s="125"/>
      <c r="G12" s="125"/>
      <c r="H12" s="27"/>
      <c r="I12" s="27"/>
    </row>
    <row r="13" spans="1:9" ht="16.5" customHeight="1">
      <c r="A13" s="36">
        <v>8</v>
      </c>
      <c r="B13" s="38" t="s">
        <v>20</v>
      </c>
      <c r="C13" s="170">
        <f>SUM(D13,E13,H13,I13)</f>
        <v>214</v>
      </c>
      <c r="D13" s="125">
        <v>156</v>
      </c>
      <c r="E13" s="126">
        <v>53</v>
      </c>
      <c r="F13" s="125">
        <v>23</v>
      </c>
      <c r="G13" s="125">
        <v>1</v>
      </c>
      <c r="H13" s="27">
        <v>4</v>
      </c>
      <c r="I13" s="27">
        <v>1</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&amp;L462FEA57&amp;C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1612</v>
      </c>
      <c r="C8" s="317"/>
      <c r="D8" s="318"/>
      <c r="E8" s="102">
        <f>SUM(E9:E13)</f>
        <v>6</v>
      </c>
      <c r="F8" s="102">
        <f>SUM(F9:F13)</f>
        <v>5</v>
      </c>
      <c r="G8" s="102">
        <f>SUM(G9:G13)</f>
        <v>1</v>
      </c>
      <c r="H8" s="120">
        <f>SUM(H9:H13)</f>
        <v>1</v>
      </c>
      <c r="I8" s="102">
        <f>SUM(I9:I13)</f>
        <v>4</v>
      </c>
      <c r="J8" s="102">
        <f>SUM(J9:J13)</f>
        <v>4</v>
      </c>
      <c r="K8" s="102">
        <f>SUM(K9:K13)</f>
        <v>0</v>
      </c>
      <c r="L8" s="120">
        <f>SUM(L9:L13)</f>
        <v>0</v>
      </c>
      <c r="M8" s="102">
        <f>SUM(M9:M13)</f>
        <v>0</v>
      </c>
      <c r="N8" s="102">
        <f>SUM(N9:N13)</f>
        <v>0</v>
      </c>
      <c r="O8" s="102">
        <f>SUM(O9:O13)</f>
        <v>0</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6</v>
      </c>
      <c r="F9" s="102">
        <v>5</v>
      </c>
      <c r="G9" s="102">
        <v>1</v>
      </c>
      <c r="H9" s="120">
        <v>1</v>
      </c>
      <c r="I9" s="102">
        <v>4</v>
      </c>
      <c r="J9" s="102">
        <v>4</v>
      </c>
      <c r="K9" s="102"/>
      <c r="L9" s="120"/>
      <c r="M9" s="127"/>
      <c r="N9" s="127"/>
      <c r="O9" s="102"/>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&amp;L462FEA57&amp;C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1071</v>
      </c>
    </row>
    <row r="4" spans="1:7" ht="24.75" customHeight="1">
      <c r="A4" s="40">
        <v>2</v>
      </c>
      <c r="B4" s="339"/>
      <c r="C4" s="340" t="s">
        <v>7</v>
      </c>
      <c r="D4" s="327" t="s">
        <v>68</v>
      </c>
      <c r="E4" s="328"/>
      <c r="F4" s="329"/>
      <c r="G4" s="128">
        <v>131</v>
      </c>
    </row>
    <row r="5" spans="1:7" ht="24.75" customHeight="1">
      <c r="A5" s="40">
        <v>3</v>
      </c>
      <c r="B5" s="339"/>
      <c r="C5" s="341"/>
      <c r="D5" s="324" t="s">
        <v>108</v>
      </c>
      <c r="E5" s="325"/>
      <c r="F5" s="326"/>
      <c r="G5" s="128">
        <v>16</v>
      </c>
    </row>
    <row r="6" spans="1:7" ht="24.75" customHeight="1">
      <c r="A6" s="40">
        <v>4</v>
      </c>
      <c r="B6" s="339"/>
      <c r="C6" s="341"/>
      <c r="D6" s="324" t="s">
        <v>69</v>
      </c>
      <c r="E6" s="325"/>
      <c r="F6" s="326"/>
      <c r="G6" s="128"/>
    </row>
    <row r="7" spans="1:7" ht="24.75" customHeight="1">
      <c r="A7" s="40">
        <v>5</v>
      </c>
      <c r="B7" s="339"/>
      <c r="C7" s="341"/>
      <c r="D7" s="324" t="s">
        <v>70</v>
      </c>
      <c r="E7" s="325"/>
      <c r="F7" s="326"/>
      <c r="G7" s="128">
        <v>19</v>
      </c>
    </row>
    <row r="8" spans="1:7" ht="24.75" customHeight="1">
      <c r="A8" s="40">
        <v>6</v>
      </c>
      <c r="B8" s="339"/>
      <c r="C8" s="342"/>
      <c r="D8" s="327" t="s">
        <v>75</v>
      </c>
      <c r="E8" s="328"/>
      <c r="F8" s="329"/>
      <c r="G8" s="128"/>
    </row>
    <row r="9" spans="1:7" ht="24.75" customHeight="1">
      <c r="A9" s="40">
        <v>7</v>
      </c>
      <c r="B9" s="339"/>
      <c r="C9" s="330" t="s">
        <v>109</v>
      </c>
      <c r="D9" s="331"/>
      <c r="E9" s="331"/>
      <c r="F9" s="332"/>
      <c r="G9" s="128">
        <v>186</v>
      </c>
    </row>
    <row r="10" spans="1:7" ht="24.75" customHeight="1">
      <c r="A10" s="40">
        <v>8</v>
      </c>
      <c r="B10" s="339"/>
      <c r="C10" s="327" t="s">
        <v>121</v>
      </c>
      <c r="D10" s="328"/>
      <c r="E10" s="328"/>
      <c r="F10" s="329"/>
      <c r="G10" s="128">
        <v>53</v>
      </c>
    </row>
    <row r="11" spans="1:7" ht="24.75" customHeight="1">
      <c r="A11" s="40">
        <v>9</v>
      </c>
      <c r="B11" s="333" t="s">
        <v>104</v>
      </c>
      <c r="C11" s="334"/>
      <c r="D11" s="334"/>
      <c r="E11" s="334"/>
      <c r="F11" s="335"/>
      <c r="G11" s="129">
        <v>1</v>
      </c>
    </row>
    <row r="12" spans="1:7" ht="24.75" customHeight="1">
      <c r="A12" s="40">
        <v>10</v>
      </c>
      <c r="B12" s="346" t="s">
        <v>31</v>
      </c>
      <c r="C12" s="347"/>
      <c r="D12" s="347"/>
      <c r="E12" s="347"/>
      <c r="F12" s="348"/>
      <c r="G12" s="103"/>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1613</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1614</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t="s">
        <v>1615</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1616</v>
      </c>
      <c r="E24" s="151"/>
      <c r="F24" s="151"/>
      <c r="G24" s="152"/>
    </row>
    <row r="25" spans="1:7" s="148" customFormat="1" ht="15" customHeight="1">
      <c r="A25" s="153" t="s">
        <v>84</v>
      </c>
      <c r="B25" s="153"/>
      <c r="C25" s="154"/>
      <c r="D25" s="337" t="s">
        <v>1617</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&amp;L462FEA57&amp;C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621</v>
      </c>
      <c r="E8" s="26">
        <f>SUM(E35,E70,E90,E139,E197,E225,E241,E272,E292,E323,E349,E384,E416,E429,E436,E463,E499,E533,E554,E577,E597,E637,E663,E687,E713,E731,E758)</f>
        <v>388</v>
      </c>
      <c r="F8" s="26">
        <f>SUM(F35,F70,F90,F139,F197,F225,F241,F272,F292,F323,F349,F384,F416,F429,F436,F463,F499,F533,F554,F577,F597,F637,F663,F687,F713,F731,F758)</f>
        <v>167</v>
      </c>
      <c r="G8" s="26">
        <f>SUM(G35,G70,G90,G139,G197,G225,G241,G272,G292,G323,G349,G384,G416,G429,G436,G463,G499,G533,G554,G577,G597,G637,G663,G687,G713,G731,G758)</f>
        <v>155</v>
      </c>
      <c r="H8" s="26">
        <f>SUM(H35,H70,H90,H139,H197,H225,H241,H272,H292,H323,H349,H384,H416,H429,H436,H463,H499,H533,H554,H577,H597,H637,H663,H687,H713,H731,H758)</f>
        <v>10</v>
      </c>
      <c r="I8" s="26">
        <f>SUM(I35,I70,I90,I139,I197,I225,I241,I272,I292,I323,I349,I384,I416,I429,I436,I463,I499,I533,I554,I577,I597,I637,I663,I687,I713,I731,I758)</f>
        <v>2</v>
      </c>
      <c r="J8" s="26">
        <f>SUM(J35,J70,J90,J139,J197,J225,J241,J272,J292,J323,J349,J384,J416,J429,J436,J463,J499,J533,J554,J577,J597,J637,J663,J687,J713,J731,J758)</f>
        <v>0</v>
      </c>
      <c r="K8" s="26">
        <f>SUM(K35,K70,K90,K139,K197,K225,K241,K272,K292,K323,K349,K384,K416,K429,K436,K463,K499,K533,K554,K577,K597,K637,K663,K687,K713,K731,K758)</f>
        <v>57</v>
      </c>
      <c r="L8" s="26">
        <f>SUM(L35,L70,L90,L139,L197,L225,L241,L272,L292,L323,L349,L384,L416,L429,L436,L463,L499,L533,L554,L577,L597,L637,L663,L687,L713,L731,L758)</f>
        <v>9</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1618</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1618</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1618</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1618</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1618</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1618</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1618</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1618</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1618</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1618</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1618</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hidden="1">
      <c r="A91" s="109" t="s">
        <v>1618</v>
      </c>
      <c r="B91" s="356" t="s">
        <v>301</v>
      </c>
      <c r="C91" s="356"/>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3" t="s">
        <v>303</v>
      </c>
      <c r="C92" s="353"/>
      <c r="D92" s="26">
        <f>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58" t="s">
        <v>305</v>
      </c>
      <c r="C93" s="358"/>
      <c r="D93" s="26">
        <f>SUM(E93,F93,K93,L93)</f>
        <v>0</v>
      </c>
      <c r="E93" s="26"/>
      <c r="F93" s="26"/>
      <c r="G93" s="27"/>
      <c r="H93" s="27"/>
      <c r="I93" s="27"/>
      <c r="J93" s="27"/>
      <c r="K93" s="27"/>
      <c r="L93" s="27"/>
      <c r="M93" s="174"/>
      <c r="N93" s="174"/>
      <c r="O93" s="174"/>
      <c r="P93" s="174"/>
      <c r="Q93" s="174"/>
      <c r="R93" s="174"/>
      <c r="S93" s="174"/>
      <c r="T93"/>
      <c r="U93"/>
    </row>
    <row r="94" spans="1:21" ht="12.75" customHeight="1" hidden="1">
      <c r="A94" s="108" t="s">
        <v>306</v>
      </c>
      <c r="B94" s="353" t="s">
        <v>307</v>
      </c>
      <c r="C94" s="353"/>
      <c r="D94" s="26">
        <f>SUM(E94,F94,K94,L94)</f>
        <v>0</v>
      </c>
      <c r="E94" s="26"/>
      <c r="F94" s="26"/>
      <c r="G94" s="27"/>
      <c r="H94" s="27"/>
      <c r="I94" s="27"/>
      <c r="J94" s="27"/>
      <c r="K94" s="27"/>
      <c r="L94" s="27"/>
      <c r="M94" s="174"/>
      <c r="N94" s="174"/>
      <c r="O94" s="174"/>
      <c r="P94" s="174"/>
      <c r="Q94" s="174"/>
      <c r="R94" s="174"/>
      <c r="S94" s="174"/>
      <c r="T94"/>
      <c r="U94"/>
    </row>
    <row r="95" spans="1:21" ht="12.75" customHeight="1" hidden="1">
      <c r="A95" s="108" t="s">
        <v>308</v>
      </c>
      <c r="B95" s="353" t="s">
        <v>309</v>
      </c>
      <c r="C95" s="353"/>
      <c r="D95" s="26">
        <f>SUM(E95,F95,K95,L95)</f>
        <v>0</v>
      </c>
      <c r="E95" s="26"/>
      <c r="F95" s="26"/>
      <c r="G95" s="27"/>
      <c r="H95" s="27"/>
      <c r="I95" s="27"/>
      <c r="J95" s="27"/>
      <c r="K95" s="27"/>
      <c r="L95" s="27"/>
      <c r="M95" s="174"/>
      <c r="N95" s="174"/>
      <c r="O95" s="174"/>
      <c r="P95" s="174"/>
      <c r="Q95" s="174"/>
      <c r="R95" s="174"/>
      <c r="S95" s="174"/>
      <c r="T95"/>
      <c r="U95"/>
    </row>
    <row r="96" spans="1:21" ht="12.75" customHeight="1" hidden="1">
      <c r="A96" s="108" t="s">
        <v>310</v>
      </c>
      <c r="B96" s="358" t="s">
        <v>311</v>
      </c>
      <c r="C96" s="358"/>
      <c r="D96" s="26">
        <f>SUM(E96,F96,K96,L96)</f>
        <v>0</v>
      </c>
      <c r="E96" s="26"/>
      <c r="F96" s="26"/>
      <c r="G96" s="27"/>
      <c r="H96" s="27"/>
      <c r="I96" s="27"/>
      <c r="J96" s="27"/>
      <c r="K96" s="27"/>
      <c r="L96" s="27"/>
      <c r="M96" s="174"/>
      <c r="N96" s="174"/>
      <c r="O96" s="174"/>
      <c r="P96" s="174"/>
      <c r="Q96" s="174"/>
      <c r="R96" s="174"/>
      <c r="S96" s="174"/>
      <c r="T96"/>
      <c r="U96"/>
    </row>
    <row r="97" spans="1:21" ht="12.75" customHeight="1" hidden="1">
      <c r="A97" s="108" t="s">
        <v>312</v>
      </c>
      <c r="B97" s="358" t="s">
        <v>313</v>
      </c>
      <c r="C97" s="358"/>
      <c r="D97" s="26">
        <f>SUM(E97,F97,K97,L97)</f>
        <v>0</v>
      </c>
      <c r="E97" s="26"/>
      <c r="F97" s="26"/>
      <c r="G97" s="27"/>
      <c r="H97" s="27"/>
      <c r="I97" s="27"/>
      <c r="J97" s="27"/>
      <c r="K97" s="27"/>
      <c r="L97" s="27"/>
      <c r="M97" s="174"/>
      <c r="N97" s="174"/>
      <c r="O97" s="174"/>
      <c r="P97" s="174"/>
      <c r="Q97" s="174"/>
      <c r="R97" s="174"/>
      <c r="S97" s="174"/>
      <c r="T97"/>
      <c r="U97"/>
    </row>
    <row r="98" spans="1:21" ht="12.75" customHeight="1" hidden="1">
      <c r="A98" s="108" t="s">
        <v>314</v>
      </c>
      <c r="B98" s="358" t="s">
        <v>315</v>
      </c>
      <c r="C98" s="358"/>
      <c r="D98" s="26">
        <f>SUM(E98,F98,K98,L98)</f>
        <v>0</v>
      </c>
      <c r="E98" s="26"/>
      <c r="F98" s="26"/>
      <c r="G98" s="27"/>
      <c r="H98" s="27"/>
      <c r="I98" s="27"/>
      <c r="J98" s="27"/>
      <c r="K98" s="27"/>
      <c r="L98" s="27"/>
      <c r="M98" s="174"/>
      <c r="N98" s="174"/>
      <c r="O98" s="174"/>
      <c r="P98" s="174"/>
      <c r="Q98" s="174"/>
      <c r="R98" s="174"/>
      <c r="S98" s="174"/>
      <c r="T98"/>
      <c r="U98"/>
    </row>
    <row r="99" spans="1:21" ht="12.75" customHeight="1" hidden="1">
      <c r="A99" s="108" t="s">
        <v>316</v>
      </c>
      <c r="B99" s="353" t="s">
        <v>317</v>
      </c>
      <c r="C99" s="353"/>
      <c r="D99" s="26">
        <f>SUM(E99,F99,K99,L99)</f>
        <v>0</v>
      </c>
      <c r="E99" s="26"/>
      <c r="F99" s="26"/>
      <c r="G99" s="27"/>
      <c r="H99" s="27"/>
      <c r="I99" s="27"/>
      <c r="J99" s="27"/>
      <c r="K99" s="27"/>
      <c r="L99" s="27"/>
      <c r="M99" s="174"/>
      <c r="N99" s="174"/>
      <c r="O99" s="174"/>
      <c r="P99" s="174"/>
      <c r="Q99" s="174"/>
      <c r="R99" s="174"/>
      <c r="S99" s="174"/>
      <c r="T99"/>
      <c r="U99"/>
    </row>
    <row r="100" spans="1:21" ht="12.75" customHeight="1" hidden="1">
      <c r="A100" s="108" t="s">
        <v>318</v>
      </c>
      <c r="B100" s="353" t="s">
        <v>319</v>
      </c>
      <c r="C100" s="353"/>
      <c r="D100" s="26">
        <f>SUM(E100,F100,K100,L100)</f>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58" t="s">
        <v>321</v>
      </c>
      <c r="C101" s="358"/>
      <c r="D101" s="26">
        <f>SUM(E101,F101,K101,L101)</f>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3" t="s">
        <v>323</v>
      </c>
      <c r="C102" s="353"/>
      <c r="D102" s="26">
        <f>SUM(E102,F102,K102,L102)</f>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3" t="s">
        <v>325</v>
      </c>
      <c r="C103" s="353"/>
      <c r="D103" s="26">
        <f>SUM(E103,F103,K103,L103)</f>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3" t="s">
        <v>327</v>
      </c>
      <c r="C104" s="353"/>
      <c r="D104" s="26">
        <f>SUM(E104,F104,K104,L104)</f>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3" t="s">
        <v>329</v>
      </c>
      <c r="C105" s="353"/>
      <c r="D105" s="26">
        <f>SUM(E105,F105,K105,L105)</f>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3" t="s">
        <v>331</v>
      </c>
      <c r="C106" s="353"/>
      <c r="D106" s="26">
        <f>SUM(E106,F106,K106,L106)</f>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3" t="s">
        <v>333</v>
      </c>
      <c r="C107" s="353"/>
      <c r="D107" s="26">
        <f>SUM(E107,F107,K107,L107)</f>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3" t="s">
        <v>335</v>
      </c>
      <c r="C108" s="353"/>
      <c r="D108" s="26">
        <f>SUM(E108,F108,K108,L108)</f>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3" t="s">
        <v>337</v>
      </c>
      <c r="C109" s="353"/>
      <c r="D109" s="26">
        <f>SUM(E109,F109,K109,L109)</f>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3" t="s">
        <v>339</v>
      </c>
      <c r="C110" s="353"/>
      <c r="D110" s="26">
        <f>SUM(E110,F110,K110,L110)</f>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3" t="s">
        <v>341</v>
      </c>
      <c r="C111" s="353"/>
      <c r="D111" s="26">
        <f>SUM(E111,F111,K111,L111)</f>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3" t="s">
        <v>343</v>
      </c>
      <c r="C112" s="353"/>
      <c r="D112" s="26">
        <f>SUM(E112,F112,K112,L112)</f>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3" t="s">
        <v>345</v>
      </c>
      <c r="C113" s="353"/>
      <c r="D113" s="26">
        <f>SUM(E113,F113,K113,L113)</f>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3" t="s">
        <v>347</v>
      </c>
      <c r="C114" s="353"/>
      <c r="D114" s="26">
        <f>SUM(E114,F114,K114,L114)</f>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3" t="s">
        <v>349</v>
      </c>
      <c r="C115" s="353"/>
      <c r="D115" s="26">
        <f>SUM(E115,F115,K115,L115)</f>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3" t="s">
        <v>351</v>
      </c>
      <c r="C116" s="353"/>
      <c r="D116" s="26">
        <f>SUM(E116,F116,K116,L116)</f>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3" t="s">
        <v>353</v>
      </c>
      <c r="C117" s="353"/>
      <c r="D117" s="26">
        <f>SUM(E117,F117,K117,L117)</f>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3" t="s">
        <v>355</v>
      </c>
      <c r="C118" s="353"/>
      <c r="D118" s="26">
        <f>SUM(E118,F118,K118,L118)</f>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3" t="s">
        <v>357</v>
      </c>
      <c r="C119" s="353"/>
      <c r="D119" s="26">
        <f>SUM(E119,F119,K119,L119)</f>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3" t="s">
        <v>359</v>
      </c>
      <c r="C120" s="353"/>
      <c r="D120" s="26">
        <f>SUM(E120,F120,K120,L120)</f>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3" t="s">
        <v>361</v>
      </c>
      <c r="C121" s="353"/>
      <c r="D121" s="26">
        <f>SUM(E121,F121,K121,L121)</f>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3" t="s">
        <v>363</v>
      </c>
      <c r="C122" s="353"/>
      <c r="D122" s="26">
        <f>SUM(E122,F122,K122,L122)</f>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3" t="s">
        <v>365</v>
      </c>
      <c r="C123" s="353"/>
      <c r="D123" s="26">
        <f>SUM(E123,F123,K123,L123)</f>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3" t="s">
        <v>367</v>
      </c>
      <c r="C124" s="353"/>
      <c r="D124" s="26">
        <f>SUM(E124,F124,K124,L124)</f>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3" t="s">
        <v>369</v>
      </c>
      <c r="C125" s="353"/>
      <c r="D125" s="26">
        <f>SUM(E125,F125,K125,L125)</f>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3" t="s">
        <v>371</v>
      </c>
      <c r="C126" s="353"/>
      <c r="D126" s="26">
        <f>SUM(E126,F126,K126,L126)</f>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3" t="s">
        <v>373</v>
      </c>
      <c r="C127" s="353"/>
      <c r="D127" s="26">
        <f>SUM(E127,F127,K127,L127)</f>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3" t="s">
        <v>375</v>
      </c>
      <c r="C128" s="353"/>
      <c r="D128" s="26">
        <f>SUM(E128,F128,K128,L128)</f>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3" t="s">
        <v>377</v>
      </c>
      <c r="C129" s="353"/>
      <c r="D129" s="26">
        <f>SUM(E129,F129,K129,L129)</f>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3" t="s">
        <v>379</v>
      </c>
      <c r="C130" s="353"/>
      <c r="D130" s="26">
        <f>SUM(E130,F130,K130,L130)</f>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3" t="s">
        <v>381</v>
      </c>
      <c r="C131" s="353"/>
      <c r="D131" s="26">
        <f>SUM(E131,F131,K131,L131)</f>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3" t="s">
        <v>383</v>
      </c>
      <c r="C132" s="353"/>
      <c r="D132" s="26">
        <f>SUM(E132,F132,K132,L132)</f>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3" t="s">
        <v>385</v>
      </c>
      <c r="C133" s="353"/>
      <c r="D133" s="26">
        <f>SUM(E133,F133,K133,L133)</f>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3" t="s">
        <v>387</v>
      </c>
      <c r="C134" s="353"/>
      <c r="D134" s="26">
        <f>SUM(E134,F134,K134,L134)</f>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3" t="s">
        <v>389</v>
      </c>
      <c r="C135" s="353"/>
      <c r="D135" s="26">
        <f>SUM(E135,F135,K135,L135)</f>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3" t="s">
        <v>391</v>
      </c>
      <c r="C136" s="353"/>
      <c r="D136" s="26">
        <f>SUM(E136,F136,K136,L136)</f>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3" t="s">
        <v>393</v>
      </c>
      <c r="C137" s="353"/>
      <c r="D137" s="26">
        <f>SUM(E137,F137,K137,L137)</f>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1618</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1618</v>
      </c>
      <c r="B139" s="354" t="s">
        <v>1</v>
      </c>
      <c r="C139" s="35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row>
    <row r="140" spans="1:21" ht="12.75" customHeight="1" hidden="1">
      <c r="A140" s="109" t="s">
        <v>1618</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1618</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1618</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hidden="1">
      <c r="A198" s="109" t="s">
        <v>1618</v>
      </c>
      <c r="B198" s="356" t="s">
        <v>505</v>
      </c>
      <c r="C198" s="356"/>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3" t="s">
        <v>507</v>
      </c>
      <c r="C199" s="353"/>
      <c r="D199" s="26">
        <f>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3" t="s">
        <v>509</v>
      </c>
      <c r="C200" s="353"/>
      <c r="D200" s="26">
        <f>SUM(E200,F200,K200,L200)</f>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3" t="s">
        <v>511</v>
      </c>
      <c r="C201" s="353"/>
      <c r="D201" s="26">
        <f>SUM(E201,F201,K201,L201)</f>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3" t="s">
        <v>513</v>
      </c>
      <c r="C202" s="353"/>
      <c r="D202" s="26">
        <f>SUM(E202,F202,K202,L202)</f>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3" t="s">
        <v>515</v>
      </c>
      <c r="C203" s="353"/>
      <c r="D203" s="26">
        <f>SUM(E203,F203,K203,L203)</f>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3" t="s">
        <v>519</v>
      </c>
      <c r="C205" s="353"/>
      <c r="D205" s="26">
        <f>SUM(E205,F205,K205,L205)</f>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3" t="s">
        <v>521</v>
      </c>
      <c r="C206" s="353"/>
      <c r="D206" s="26">
        <f>SUM(E206,F206,K206,L206)</f>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3" t="s">
        <v>523</v>
      </c>
      <c r="C207" s="353"/>
      <c r="D207" s="26">
        <f>SUM(E207,F207,K207,L207)</f>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3" t="s">
        <v>525</v>
      </c>
      <c r="C208" s="353"/>
      <c r="D208" s="26">
        <f>SUM(E208,F208,K208,L208)</f>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3" t="s">
        <v>527</v>
      </c>
      <c r="C209" s="353"/>
      <c r="D209" s="26">
        <f>SUM(E209,F209,K209,L209)</f>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3" t="s">
        <v>529</v>
      </c>
      <c r="C210" s="353"/>
      <c r="D210" s="26">
        <f>SUM(E210,F210,K210,L210)</f>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3" t="s">
        <v>531</v>
      </c>
      <c r="C211" s="353"/>
      <c r="D211" s="26">
        <f>SUM(E211,F211,K211,L211)</f>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3" t="s">
        <v>533</v>
      </c>
      <c r="C212" s="353"/>
      <c r="D212" s="26">
        <f>SUM(E212,F212,K212,L212)</f>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3" t="s">
        <v>535</v>
      </c>
      <c r="C213" s="353"/>
      <c r="D213" s="26">
        <f>SUM(E213,F213,K213,L213)</f>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3" t="s">
        <v>537</v>
      </c>
      <c r="C214" s="353"/>
      <c r="D214" s="26">
        <f>SUM(E214,F214,K214,L214)</f>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3" t="s">
        <v>539</v>
      </c>
      <c r="C215" s="353"/>
      <c r="D215" s="26">
        <f>SUM(E215,F215,K215,L215)</f>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3" t="s">
        <v>541</v>
      </c>
      <c r="C216" s="353"/>
      <c r="D216" s="26">
        <f>SUM(E216,F216,K216,L216)</f>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3" t="s">
        <v>543</v>
      </c>
      <c r="C217" s="353"/>
      <c r="D217" s="26">
        <f>SUM(E217,F217,K217,L217)</f>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3" t="s">
        <v>545</v>
      </c>
      <c r="C218" s="353"/>
      <c r="D218" s="26">
        <f>SUM(E218,F218,K218,L218)</f>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3" t="s">
        <v>547</v>
      </c>
      <c r="C219" s="353"/>
      <c r="D219" s="26">
        <f>SUM(E219,F219,K219,L219)</f>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3" t="s">
        <v>549</v>
      </c>
      <c r="C220" s="353"/>
      <c r="D220" s="26">
        <f>SUM(E220,F220,K220,L220)</f>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3" t="s">
        <v>551</v>
      </c>
      <c r="C221" s="353"/>
      <c r="D221" s="26">
        <f>SUM(E221,F221,K221,L221)</f>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3" t="s">
        <v>553</v>
      </c>
      <c r="C222" s="353"/>
      <c r="D222" s="26">
        <f>SUM(E222,F222,K222,L222)</f>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3" t="s">
        <v>555</v>
      </c>
      <c r="C223" s="353"/>
      <c r="D223" s="26">
        <f>SUM(E223,F223,K223,L223)</f>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1618</v>
      </c>
      <c r="B224" s="354" t="s">
        <v>54</v>
      </c>
      <c r="C224" s="354"/>
      <c r="D224" s="26">
        <f>SUM(E224,F224,K224,L224)</f>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1618</v>
      </c>
      <c r="B225" s="354" t="s">
        <v>1</v>
      </c>
      <c r="C225" s="35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row>
    <row r="226" spans="1:21" ht="12.75" customHeight="1" hidden="1">
      <c r="A226" s="109" t="s">
        <v>1618</v>
      </c>
      <c r="B226" s="356" t="s">
        <v>556</v>
      </c>
      <c r="C226" s="356"/>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3" t="s">
        <v>558</v>
      </c>
      <c r="C227" s="353"/>
      <c r="D227" s="26">
        <f>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3" t="s">
        <v>560</v>
      </c>
      <c r="C228" s="353"/>
      <c r="D228" s="26">
        <f>SUM(E228,F228,K228,L228)</f>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3" t="s">
        <v>562</v>
      </c>
      <c r="C229" s="353"/>
      <c r="D229" s="26">
        <f>SUM(E229,F229,K229,L229)</f>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3" t="s">
        <v>564</v>
      </c>
      <c r="C230" s="353"/>
      <c r="D230" s="26">
        <f>SUM(E230,F230,K230,L230)</f>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3" t="s">
        <v>566</v>
      </c>
      <c r="C231" s="353"/>
      <c r="D231" s="26">
        <f>SUM(E231,F231,K231,L231)</f>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3" t="s">
        <v>568</v>
      </c>
      <c r="C232" s="353"/>
      <c r="D232" s="26">
        <f>SUM(E232,F232,K232,L232)</f>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3" t="s">
        <v>570</v>
      </c>
      <c r="C233" s="353"/>
      <c r="D233" s="26">
        <f>SUM(E233,F233,K233,L233)</f>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3" t="s">
        <v>572</v>
      </c>
      <c r="C234" s="353"/>
      <c r="D234" s="26">
        <f>SUM(E234,F234,K234,L234)</f>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3" t="s">
        <v>574</v>
      </c>
      <c r="C235" s="353"/>
      <c r="D235" s="26">
        <f>SUM(E235,F235,K235,L235)</f>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3" t="s">
        <v>576</v>
      </c>
      <c r="C236" s="353"/>
      <c r="D236" s="26">
        <f>SUM(E236,F236,K236,L236)</f>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3" t="s">
        <v>578</v>
      </c>
      <c r="C237" s="353"/>
      <c r="D237" s="26">
        <f>SUM(E237,F237,K237,L237)</f>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3" t="s">
        <v>580</v>
      </c>
      <c r="C238" s="353"/>
      <c r="D238" s="26">
        <f>SUM(E238,F238,K238,L238)</f>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3" t="s">
        <v>582</v>
      </c>
      <c r="C239" s="353"/>
      <c r="D239" s="26">
        <f>SUM(E239,F239,K239,L239)</f>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1618</v>
      </c>
      <c r="B240" s="354" t="s">
        <v>54</v>
      </c>
      <c r="C240" s="354"/>
      <c r="D240" s="26">
        <f>SUM(E240,F240,K240,L240)</f>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1618</v>
      </c>
      <c r="B241" s="354" t="s">
        <v>1</v>
      </c>
      <c r="C241" s="35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row>
    <row r="242" spans="1:21" ht="12.75" customHeight="1" hidden="1">
      <c r="A242" s="109" t="s">
        <v>1618</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1618</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1618</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1618</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1618</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1618</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1618</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1618</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1618</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1618</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1618</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1618</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1618</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1618</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1618</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1618</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1618</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1618</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1618</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1618</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1618</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1618</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1618</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1618</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1618</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1618</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1618</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1618</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1618</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1618</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hidden="1">
      <c r="A500" s="109" t="s">
        <v>1618</v>
      </c>
      <c r="B500" s="356" t="s">
        <v>1049</v>
      </c>
      <c r="C500" s="356"/>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3" t="s">
        <v>1051</v>
      </c>
      <c r="C501" s="353"/>
      <c r="D501" s="26">
        <f>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3" t="s">
        <v>1053</v>
      </c>
      <c r="C502" s="353"/>
      <c r="D502" s="26">
        <f>SUM(E502,F502,K502,L502)</f>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3" t="s">
        <v>1055</v>
      </c>
      <c r="C503" s="353"/>
      <c r="D503" s="26">
        <f>SUM(E503,F503,K503,L503)</f>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3" t="s">
        <v>1057</v>
      </c>
      <c r="C504" s="353"/>
      <c r="D504" s="26">
        <f>SUM(E504,F504,K504,L504)</f>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3" t="s">
        <v>1059</v>
      </c>
      <c r="C505" s="353"/>
      <c r="D505" s="26">
        <f>SUM(E505,F505,K505,L505)</f>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3" t="s">
        <v>1061</v>
      </c>
      <c r="C506" s="353"/>
      <c r="D506" s="26">
        <f>SUM(E506,F506,K506,L506)</f>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3" t="s">
        <v>1063</v>
      </c>
      <c r="C507" s="353"/>
      <c r="D507" s="26">
        <f>SUM(E507,F507,K507,L507)</f>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3" t="s">
        <v>1065</v>
      </c>
      <c r="C508" s="353"/>
      <c r="D508" s="26">
        <f>SUM(E508,F508,K508,L508)</f>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3" t="s">
        <v>1067</v>
      </c>
      <c r="C509" s="353"/>
      <c r="D509" s="26">
        <f>SUM(E509,F509,K509,L509)</f>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3" t="s">
        <v>1069</v>
      </c>
      <c r="C510" s="353"/>
      <c r="D510" s="26">
        <f>SUM(E510,F510,K510,L510)</f>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3" t="s">
        <v>1071</v>
      </c>
      <c r="C511" s="353"/>
      <c r="D511" s="26">
        <f>SUM(E511,F511,K511,L511)</f>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3" t="s">
        <v>1073</v>
      </c>
      <c r="C512" s="353"/>
      <c r="D512" s="26">
        <f>SUM(E512,F512,K512,L512)</f>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3" t="s">
        <v>1075</v>
      </c>
      <c r="C513" s="353"/>
      <c r="D513" s="26">
        <f>SUM(E513,F513,K513,L513)</f>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3" t="s">
        <v>1077</v>
      </c>
      <c r="C514" s="353"/>
      <c r="D514" s="26">
        <f>SUM(E514,F514,K514,L514)</f>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3" t="s">
        <v>1079</v>
      </c>
      <c r="C515" s="353"/>
      <c r="D515" s="26">
        <f>SUM(E515,F515,K515,L515)</f>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3" t="s">
        <v>1081</v>
      </c>
      <c r="C516" s="353"/>
      <c r="D516" s="26">
        <f>SUM(E516,F516,K516,L516)</f>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3" t="s">
        <v>1083</v>
      </c>
      <c r="C517" s="353"/>
      <c r="D517" s="26">
        <f>SUM(E517,F517,K517,L517)</f>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3" t="s">
        <v>1085</v>
      </c>
      <c r="C518" s="353"/>
      <c r="D518" s="26">
        <f>SUM(E518,F518,K518,L518)</f>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3" t="s">
        <v>1087</v>
      </c>
      <c r="C519" s="353"/>
      <c r="D519" s="26">
        <f>SUM(E519,F519,K519,L519)</f>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3" t="s">
        <v>1089</v>
      </c>
      <c r="C520" s="353"/>
      <c r="D520" s="26">
        <f>SUM(E520,F520,K520,L520)</f>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3" t="s">
        <v>1091</v>
      </c>
      <c r="C521" s="353"/>
      <c r="D521" s="26">
        <f>SUM(E521,F521,K521,L521)</f>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3" t="s">
        <v>1093</v>
      </c>
      <c r="C522" s="353"/>
      <c r="D522" s="26">
        <f>SUM(E522,F522,K522,L522)</f>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3" t="s">
        <v>1095</v>
      </c>
      <c r="C523" s="353"/>
      <c r="D523" s="26">
        <f>SUM(E523,F523,K523,L523)</f>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3" t="s">
        <v>1097</v>
      </c>
      <c r="C524" s="353"/>
      <c r="D524" s="26">
        <f>SUM(E524,F524,K524,L524)</f>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3" t="s">
        <v>1099</v>
      </c>
      <c r="C525" s="353"/>
      <c r="D525" s="26">
        <f>SUM(E525,F525,K525,L525)</f>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3" t="s">
        <v>1101</v>
      </c>
      <c r="C526" s="353"/>
      <c r="D526" s="26">
        <f>SUM(E526,F526,K526,L526)</f>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3" t="s">
        <v>1103</v>
      </c>
      <c r="C527" s="353"/>
      <c r="D527" s="26">
        <f>SUM(E527,F527,K527,L527)</f>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3" t="s">
        <v>1105</v>
      </c>
      <c r="C528" s="353"/>
      <c r="D528" s="26">
        <f>SUM(E528,F528,K528,L528)</f>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3" t="s">
        <v>1107</v>
      </c>
      <c r="C529" s="353"/>
      <c r="D529" s="26">
        <f>SUM(E529,F529,K529,L529)</f>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3" t="s">
        <v>1109</v>
      </c>
      <c r="C530" s="353"/>
      <c r="D530" s="26">
        <f>SUM(E530,F530,K530,L530)</f>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3" t="s">
        <v>1111</v>
      </c>
      <c r="C531" s="353"/>
      <c r="D531" s="26">
        <f>SUM(E531,F531,K531,L531)</f>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1618</v>
      </c>
      <c r="B532" s="354" t="s">
        <v>54</v>
      </c>
      <c r="C532" s="354"/>
      <c r="D532" s="26">
        <f>SUM(E532,F532,K532,L532)</f>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1618</v>
      </c>
      <c r="B533" s="354" t="s">
        <v>1</v>
      </c>
      <c r="C533" s="35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row>
    <row r="534" spans="1:21" ht="12.75" customHeight="1" hidden="1">
      <c r="A534" s="109" t="s">
        <v>1618</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1618</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1618</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1618</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1618</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1618</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c r="A578" s="109" t="s">
        <v>1618</v>
      </c>
      <c r="B578" s="356" t="s">
        <v>1190</v>
      </c>
      <c r="C578" s="356"/>
      <c r="D578" s="26"/>
      <c r="E578" s="110"/>
      <c r="F578" s="110"/>
      <c r="G578" s="110"/>
      <c r="H578" s="110"/>
      <c r="I578" s="110"/>
      <c r="J578" s="110"/>
      <c r="K578" s="110"/>
      <c r="L578" s="110"/>
      <c r="M578" s="174"/>
      <c r="N578" s="174"/>
      <c r="O578" s="174">
        <v>1</v>
      </c>
      <c r="P578" s="174"/>
      <c r="Q578" s="174"/>
      <c r="R578" s="174"/>
      <c r="S578" s="174"/>
      <c r="T578"/>
      <c r="U578"/>
    </row>
    <row r="579" spans="1:21" ht="12.75" customHeight="1">
      <c r="A579" s="108" t="s">
        <v>1191</v>
      </c>
      <c r="B579" s="353" t="s">
        <v>1192</v>
      </c>
      <c r="C579" s="353"/>
      <c r="D579" s="26">
        <f>SUM(E579,F579,K579,L579)</f>
        <v>17</v>
      </c>
      <c r="E579" s="26">
        <v>9</v>
      </c>
      <c r="F579" s="26">
        <v>5</v>
      </c>
      <c r="G579" s="27">
        <v>4</v>
      </c>
      <c r="H579" s="27">
        <v>1</v>
      </c>
      <c r="I579" s="27"/>
      <c r="J579" s="27"/>
      <c r="K579" s="27">
        <v>3</v>
      </c>
      <c r="L579" s="27"/>
      <c r="M579" s="174"/>
      <c r="N579" s="174"/>
      <c r="O579" s="174"/>
      <c r="P579" s="174"/>
      <c r="Q579" s="174"/>
      <c r="R579" s="174"/>
      <c r="S579" s="174"/>
      <c r="T579"/>
      <c r="U579"/>
    </row>
    <row r="580" spans="1:21" ht="12.75" customHeight="1">
      <c r="A580" s="108" t="s">
        <v>1193</v>
      </c>
      <c r="B580" s="353" t="s">
        <v>1194</v>
      </c>
      <c r="C580" s="353"/>
      <c r="D580" s="26">
        <f>SUM(E580,F580,K580,L580)</f>
        <v>31</v>
      </c>
      <c r="E580" s="26">
        <v>26</v>
      </c>
      <c r="F580" s="26">
        <v>2</v>
      </c>
      <c r="G580" s="27">
        <v>2</v>
      </c>
      <c r="H580" s="27"/>
      <c r="I580" s="27"/>
      <c r="J580" s="27"/>
      <c r="K580" s="27">
        <v>3</v>
      </c>
      <c r="L580" s="27"/>
      <c r="M580" s="174"/>
      <c r="N580" s="174"/>
      <c r="O580" s="174"/>
      <c r="P580" s="174"/>
      <c r="Q580" s="174"/>
      <c r="R580" s="174"/>
      <c r="S580" s="174"/>
      <c r="T580"/>
      <c r="U580"/>
    </row>
    <row r="581" spans="1:21" ht="12.75" customHeight="1">
      <c r="A581" s="108" t="s">
        <v>1195</v>
      </c>
      <c r="B581" s="353" t="s">
        <v>1196</v>
      </c>
      <c r="C581" s="353"/>
      <c r="D581" s="26">
        <f>SUM(E581,F581,K581,L581)</f>
        <v>21</v>
      </c>
      <c r="E581" s="26">
        <v>11</v>
      </c>
      <c r="F581" s="26">
        <v>8</v>
      </c>
      <c r="G581" s="27">
        <v>7</v>
      </c>
      <c r="H581" s="27">
        <v>1</v>
      </c>
      <c r="I581" s="27"/>
      <c r="J581" s="27"/>
      <c r="K581" s="27">
        <v>2</v>
      </c>
      <c r="L581" s="27"/>
      <c r="M581" s="174"/>
      <c r="N581" s="174"/>
      <c r="O581" s="174"/>
      <c r="P581" s="174"/>
      <c r="Q581" s="174"/>
      <c r="R581" s="174"/>
      <c r="S581" s="174"/>
      <c r="T581"/>
      <c r="U581"/>
    </row>
    <row r="582" spans="1:21" ht="12.75" customHeight="1">
      <c r="A582" s="108" t="s">
        <v>1197</v>
      </c>
      <c r="B582" s="353" t="s">
        <v>1198</v>
      </c>
      <c r="C582" s="353"/>
      <c r="D582" s="26">
        <f>SUM(E582,F582,K582,L582)</f>
        <v>25</v>
      </c>
      <c r="E582" s="26">
        <v>16</v>
      </c>
      <c r="F582" s="26">
        <v>9</v>
      </c>
      <c r="G582" s="27">
        <v>7</v>
      </c>
      <c r="H582" s="27">
        <v>2</v>
      </c>
      <c r="I582" s="27"/>
      <c r="J582" s="27"/>
      <c r="K582" s="27"/>
      <c r="L582" s="27"/>
      <c r="M582" s="174"/>
      <c r="N582" s="174"/>
      <c r="O582" s="174"/>
      <c r="P582" s="174"/>
      <c r="Q582" s="174"/>
      <c r="R582" s="174"/>
      <c r="S582" s="174"/>
      <c r="T582"/>
      <c r="U582"/>
    </row>
    <row r="583" spans="1:21" ht="12.75" customHeight="1">
      <c r="A583" s="108" t="s">
        <v>1199</v>
      </c>
      <c r="B583" s="353" t="s">
        <v>1200</v>
      </c>
      <c r="C583" s="353"/>
      <c r="D583" s="26">
        <f>SUM(E583,F583,K583,L583)</f>
        <v>8</v>
      </c>
      <c r="E583" s="26">
        <v>6</v>
      </c>
      <c r="F583" s="26">
        <v>2</v>
      </c>
      <c r="G583" s="27">
        <v>2</v>
      </c>
      <c r="H583" s="27"/>
      <c r="I583" s="27"/>
      <c r="J583" s="27"/>
      <c r="K583" s="27"/>
      <c r="L583" s="27"/>
      <c r="M583" s="174"/>
      <c r="N583" s="174"/>
      <c r="O583" s="174"/>
      <c r="P583" s="174"/>
      <c r="Q583" s="174"/>
      <c r="R583" s="174"/>
      <c r="S583" s="174"/>
      <c r="T583"/>
      <c r="U583"/>
    </row>
    <row r="584" spans="1:21" ht="12.75" customHeight="1">
      <c r="A584" s="108" t="s">
        <v>1201</v>
      </c>
      <c r="B584" s="353" t="s">
        <v>1202</v>
      </c>
      <c r="C584" s="353"/>
      <c r="D584" s="26">
        <f>SUM(E584,F584,K584,L584)</f>
        <v>19</v>
      </c>
      <c r="E584" s="26">
        <v>10</v>
      </c>
      <c r="F584" s="26">
        <v>6</v>
      </c>
      <c r="G584" s="27">
        <v>6</v>
      </c>
      <c r="H584" s="27"/>
      <c r="I584" s="27"/>
      <c r="J584" s="27"/>
      <c r="K584" s="27">
        <v>3</v>
      </c>
      <c r="L584" s="27"/>
      <c r="M584" s="174"/>
      <c r="N584" s="174"/>
      <c r="O584" s="174"/>
      <c r="P584" s="174"/>
      <c r="Q584" s="174"/>
      <c r="R584" s="174"/>
      <c r="S584" s="174"/>
      <c r="T584"/>
      <c r="U584"/>
    </row>
    <row r="585" spans="1:21" ht="12.75" customHeight="1">
      <c r="A585" s="108" t="s">
        <v>1203</v>
      </c>
      <c r="B585" s="353" t="s">
        <v>1204</v>
      </c>
      <c r="C585" s="353"/>
      <c r="D585" s="26">
        <f>SUM(E585,F585,K585,L585)</f>
        <v>30</v>
      </c>
      <c r="E585" s="26">
        <v>14</v>
      </c>
      <c r="F585" s="26">
        <v>15</v>
      </c>
      <c r="G585" s="27">
        <v>13</v>
      </c>
      <c r="H585" s="27">
        <v>2</v>
      </c>
      <c r="I585" s="27"/>
      <c r="J585" s="27"/>
      <c r="K585" s="27">
        <v>1</v>
      </c>
      <c r="L585" s="27"/>
      <c r="M585" s="174"/>
      <c r="N585" s="174"/>
      <c r="O585" s="174"/>
      <c r="P585" s="174"/>
      <c r="Q585" s="174"/>
      <c r="R585" s="174"/>
      <c r="S585" s="174"/>
      <c r="T585"/>
      <c r="U585"/>
    </row>
    <row r="586" spans="1:21" ht="12.75" customHeight="1">
      <c r="A586" s="108" t="s">
        <v>1205</v>
      </c>
      <c r="B586" s="353" t="s">
        <v>1206</v>
      </c>
      <c r="C586" s="353"/>
      <c r="D586" s="26">
        <f>SUM(E586,F586,K586,L586)</f>
        <v>9</v>
      </c>
      <c r="E586" s="26">
        <v>6</v>
      </c>
      <c r="F586" s="26">
        <v>2</v>
      </c>
      <c r="G586" s="27">
        <v>2</v>
      </c>
      <c r="H586" s="27"/>
      <c r="I586" s="27"/>
      <c r="J586" s="27"/>
      <c r="K586" s="27">
        <v>1</v>
      </c>
      <c r="L586" s="27"/>
      <c r="M586" s="174"/>
      <c r="N586" s="174"/>
      <c r="O586" s="174"/>
      <c r="P586" s="174"/>
      <c r="Q586" s="174"/>
      <c r="R586" s="174"/>
      <c r="S586" s="174"/>
      <c r="T586"/>
      <c r="U586"/>
    </row>
    <row r="587" spans="1:21" ht="12.75" customHeight="1">
      <c r="A587" s="108" t="s">
        <v>1207</v>
      </c>
      <c r="B587" s="353" t="s">
        <v>1208</v>
      </c>
      <c r="C587" s="353"/>
      <c r="D587" s="26">
        <f>SUM(E587,F587,K587,L587)</f>
        <v>39</v>
      </c>
      <c r="E587" s="26">
        <v>19</v>
      </c>
      <c r="F587" s="26">
        <v>16</v>
      </c>
      <c r="G587" s="27">
        <v>16</v>
      </c>
      <c r="H587" s="27"/>
      <c r="I587" s="27"/>
      <c r="J587" s="27"/>
      <c r="K587" s="27">
        <v>2</v>
      </c>
      <c r="L587" s="27">
        <v>2</v>
      </c>
      <c r="M587" s="174"/>
      <c r="N587" s="174"/>
      <c r="O587" s="174"/>
      <c r="P587" s="174"/>
      <c r="Q587" s="174"/>
      <c r="R587" s="174"/>
      <c r="S587" s="174"/>
      <c r="T587"/>
      <c r="U587"/>
    </row>
    <row r="588" spans="1:21" ht="12.75" customHeight="1">
      <c r="A588" s="108" t="s">
        <v>1209</v>
      </c>
      <c r="B588" s="353" t="s">
        <v>1210</v>
      </c>
      <c r="C588" s="353"/>
      <c r="D588" s="26">
        <f>SUM(E588,F588,K588,L588)</f>
        <v>9</v>
      </c>
      <c r="E588" s="26">
        <v>4</v>
      </c>
      <c r="F588" s="26">
        <v>4</v>
      </c>
      <c r="G588" s="27">
        <v>4</v>
      </c>
      <c r="H588" s="27"/>
      <c r="I588" s="27"/>
      <c r="J588" s="27"/>
      <c r="K588" s="27">
        <v>1</v>
      </c>
      <c r="L588" s="27"/>
      <c r="M588" s="174"/>
      <c r="N588" s="174"/>
      <c r="O588" s="174"/>
      <c r="P588" s="174"/>
      <c r="Q588" s="174"/>
      <c r="R588" s="174"/>
      <c r="S588" s="174"/>
      <c r="T588"/>
      <c r="U588"/>
    </row>
    <row r="589" spans="1:21" ht="12.75" customHeight="1">
      <c r="A589" s="108" t="s">
        <v>1211</v>
      </c>
      <c r="B589" s="353" t="s">
        <v>1212</v>
      </c>
      <c r="C589" s="353"/>
      <c r="D589" s="26">
        <f>SUM(E589,F589,K589,L589)</f>
        <v>9</v>
      </c>
      <c r="E589" s="26">
        <v>4</v>
      </c>
      <c r="F589" s="26">
        <v>3</v>
      </c>
      <c r="G589" s="27">
        <v>3</v>
      </c>
      <c r="H589" s="27"/>
      <c r="I589" s="27"/>
      <c r="J589" s="27"/>
      <c r="K589" s="27">
        <v>2</v>
      </c>
      <c r="L589" s="27"/>
      <c r="M589" s="174"/>
      <c r="N589" s="174"/>
      <c r="O589" s="174"/>
      <c r="P589" s="174"/>
      <c r="Q589" s="174"/>
      <c r="R589" s="174"/>
      <c r="S589" s="174"/>
      <c r="T589"/>
      <c r="U589"/>
    </row>
    <row r="590" spans="1:21" ht="12.75" customHeight="1">
      <c r="A590" s="108" t="s">
        <v>1213</v>
      </c>
      <c r="B590" s="353" t="s">
        <v>1214</v>
      </c>
      <c r="C590" s="353"/>
      <c r="D590" s="26">
        <f>SUM(E590,F590,K590,L590)</f>
        <v>6</v>
      </c>
      <c r="E590" s="26">
        <v>6</v>
      </c>
      <c r="F590" s="26"/>
      <c r="G590" s="27"/>
      <c r="H590" s="27"/>
      <c r="I590" s="27"/>
      <c r="J590" s="27"/>
      <c r="K590" s="27"/>
      <c r="L590" s="27"/>
      <c r="M590" s="174"/>
      <c r="N590" s="174"/>
      <c r="O590" s="174"/>
      <c r="P590" s="174"/>
      <c r="Q590" s="174"/>
      <c r="R590" s="174"/>
      <c r="S590" s="174"/>
      <c r="T590"/>
      <c r="U590"/>
    </row>
    <row r="591" spans="1:21" ht="12.75" customHeight="1">
      <c r="A591" s="108" t="s">
        <v>1215</v>
      </c>
      <c r="B591" s="353" t="s">
        <v>1216</v>
      </c>
      <c r="C591" s="353"/>
      <c r="D591" s="26">
        <f>SUM(E591,F591,K591,L591)</f>
        <v>8</v>
      </c>
      <c r="E591" s="26">
        <v>6</v>
      </c>
      <c r="F591" s="26">
        <v>1</v>
      </c>
      <c r="G591" s="27">
        <v>1</v>
      </c>
      <c r="H591" s="27"/>
      <c r="I591" s="27"/>
      <c r="J591" s="27"/>
      <c r="K591" s="27">
        <v>1</v>
      </c>
      <c r="L591" s="27"/>
      <c r="M591" s="174"/>
      <c r="N591" s="174"/>
      <c r="O591" s="174"/>
      <c r="P591" s="174"/>
      <c r="Q591" s="174"/>
      <c r="R591" s="174"/>
      <c r="S591" s="174"/>
      <c r="T591"/>
      <c r="U591"/>
    </row>
    <row r="592" spans="1:21" ht="12.75" customHeight="1">
      <c r="A592" s="108" t="s">
        <v>1217</v>
      </c>
      <c r="B592" s="353" t="s">
        <v>1218</v>
      </c>
      <c r="C592" s="353"/>
      <c r="D592" s="26">
        <f>SUM(E592,F592,K592,L592)</f>
        <v>28</v>
      </c>
      <c r="E592" s="26">
        <v>18</v>
      </c>
      <c r="F592" s="26">
        <v>6</v>
      </c>
      <c r="G592" s="27">
        <v>4</v>
      </c>
      <c r="H592" s="27">
        <v>1</v>
      </c>
      <c r="I592" s="27">
        <v>1</v>
      </c>
      <c r="J592" s="27"/>
      <c r="K592" s="27">
        <v>4</v>
      </c>
      <c r="L592" s="27"/>
      <c r="M592" s="174"/>
      <c r="N592" s="174"/>
      <c r="O592" s="174"/>
      <c r="P592" s="174"/>
      <c r="Q592" s="174"/>
      <c r="R592" s="174"/>
      <c r="S592" s="174"/>
      <c r="T592"/>
      <c r="U592"/>
    </row>
    <row r="593" spans="1:21" ht="12.75" customHeight="1">
      <c r="A593" s="108" t="s">
        <v>1219</v>
      </c>
      <c r="B593" s="353" t="s">
        <v>1220</v>
      </c>
      <c r="C593" s="353"/>
      <c r="D593" s="26">
        <f>SUM(E593,F593,K593,L593)</f>
        <v>310</v>
      </c>
      <c r="E593" s="26">
        <v>199</v>
      </c>
      <c r="F593" s="26">
        <v>77</v>
      </c>
      <c r="G593" s="27">
        <v>75</v>
      </c>
      <c r="H593" s="27">
        <v>1</v>
      </c>
      <c r="I593" s="27">
        <v>1</v>
      </c>
      <c r="J593" s="27"/>
      <c r="K593" s="27">
        <v>28</v>
      </c>
      <c r="L593" s="27">
        <v>6</v>
      </c>
      <c r="M593" s="174"/>
      <c r="N593" s="174"/>
      <c r="O593" s="174"/>
      <c r="P593" s="174"/>
      <c r="Q593" s="174"/>
      <c r="R593" s="174"/>
      <c r="S593" s="174"/>
      <c r="T593"/>
      <c r="U593"/>
    </row>
    <row r="594" spans="1:21" ht="12.75" customHeight="1">
      <c r="A594" s="108" t="s">
        <v>1221</v>
      </c>
      <c r="B594" s="353" t="s">
        <v>1222</v>
      </c>
      <c r="C594" s="353"/>
      <c r="D594" s="26">
        <f>SUM(E594,F594,K594,L594)</f>
        <v>28</v>
      </c>
      <c r="E594" s="26">
        <v>17</v>
      </c>
      <c r="F594" s="26">
        <v>6</v>
      </c>
      <c r="G594" s="27">
        <v>4</v>
      </c>
      <c r="H594" s="27">
        <v>2</v>
      </c>
      <c r="I594" s="27"/>
      <c r="J594" s="27"/>
      <c r="K594" s="27">
        <v>4</v>
      </c>
      <c r="L594" s="27">
        <v>1</v>
      </c>
      <c r="M594" s="174"/>
      <c r="N594" s="174"/>
      <c r="O594" s="174"/>
      <c r="P594" s="174"/>
      <c r="Q594" s="174"/>
      <c r="R594" s="174"/>
      <c r="S594" s="174"/>
      <c r="T594"/>
      <c r="U594"/>
    </row>
    <row r="595" spans="1:21" ht="12.75" customHeight="1">
      <c r="A595" s="108" t="s">
        <v>1223</v>
      </c>
      <c r="B595" s="353" t="s">
        <v>1224</v>
      </c>
      <c r="C595" s="353"/>
      <c r="D595" s="26">
        <f>SUM(E595,F595,K595,L595)</f>
        <v>23</v>
      </c>
      <c r="E595" s="26">
        <v>16</v>
      </c>
      <c r="F595" s="26">
        <v>5</v>
      </c>
      <c r="G595" s="27">
        <v>5</v>
      </c>
      <c r="H595" s="27"/>
      <c r="I595" s="27"/>
      <c r="J595" s="27"/>
      <c r="K595" s="27">
        <v>2</v>
      </c>
      <c r="L595" s="27"/>
      <c r="M595" s="174"/>
      <c r="N595" s="174"/>
      <c r="O595" s="174"/>
      <c r="P595" s="174"/>
      <c r="Q595" s="174"/>
      <c r="R595" s="174"/>
      <c r="S595" s="174"/>
      <c r="T595"/>
      <c r="U595"/>
    </row>
    <row r="596" spans="1:21" ht="12.75" customHeight="1">
      <c r="A596" s="108" t="s">
        <v>1618</v>
      </c>
      <c r="B596" s="354" t="s">
        <v>54</v>
      </c>
      <c r="C596" s="354"/>
      <c r="D596" s="26">
        <f>SUM(E596,F596,K596,L596)</f>
        <v>1</v>
      </c>
      <c r="E596" s="26">
        <v>1</v>
      </c>
      <c r="F596" s="26"/>
      <c r="G596" s="27"/>
      <c r="H596" s="27"/>
      <c r="I596" s="27"/>
      <c r="J596" s="27"/>
      <c r="K596" s="27"/>
      <c r="L596" s="27"/>
      <c r="M596" s="174"/>
      <c r="N596" s="174"/>
      <c r="O596" s="174"/>
      <c r="P596" s="174"/>
      <c r="Q596" s="174"/>
      <c r="R596" s="174"/>
      <c r="S596" s="174"/>
      <c r="T596"/>
      <c r="U596"/>
    </row>
    <row r="597" spans="1:21" ht="12.75" customHeight="1">
      <c r="A597" s="108" t="s">
        <v>1618</v>
      </c>
      <c r="B597" s="354" t="s">
        <v>1</v>
      </c>
      <c r="C597" s="354"/>
      <c r="D597" s="26">
        <f>SUM(E597,F597,K597,L597)</f>
        <v>621</v>
      </c>
      <c r="E597" s="26">
        <f>SUM(E579:E596)</f>
        <v>388</v>
      </c>
      <c r="F597" s="26">
        <f>SUM(F579:F596)</f>
        <v>167</v>
      </c>
      <c r="G597" s="26">
        <f>SUM(G579:G596)</f>
        <v>155</v>
      </c>
      <c r="H597" s="26">
        <f>SUM(H579:H596)</f>
        <v>10</v>
      </c>
      <c r="I597" s="26">
        <f>SUM(I579:I596)</f>
        <v>2</v>
      </c>
      <c r="J597" s="26">
        <f>SUM(J579:J596)</f>
        <v>0</v>
      </c>
      <c r="K597" s="26">
        <f>SUM(K579:K596)</f>
        <v>57</v>
      </c>
      <c r="L597" s="26">
        <f>SUM(L579:L596)</f>
        <v>9</v>
      </c>
      <c r="M597" s="174"/>
      <c r="N597" s="174"/>
      <c r="O597" s="174"/>
      <c r="P597" s="174"/>
      <c r="Q597" s="174"/>
      <c r="R597" s="174"/>
      <c r="S597" s="174"/>
      <c r="T597"/>
      <c r="U597"/>
    </row>
    <row r="598" spans="1:21" ht="12.75" customHeight="1" hidden="1">
      <c r="A598" s="109" t="s">
        <v>1618</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1618</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1618</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hidden="1">
      <c r="A638" s="109" t="s">
        <v>1618</v>
      </c>
      <c r="B638" s="356" t="s">
        <v>1300</v>
      </c>
      <c r="C638" s="356"/>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3" t="s">
        <v>1302</v>
      </c>
      <c r="C639" s="353"/>
      <c r="D639" s="26">
        <f>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3" t="s">
        <v>1304</v>
      </c>
      <c r="C640" s="353"/>
      <c r="D640" s="26">
        <f>SUM(E640,F640,K640,L640)</f>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3" t="s">
        <v>1306</v>
      </c>
      <c r="C641" s="353"/>
      <c r="D641" s="26">
        <f>SUM(E641,F641,K641,L641)</f>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3" t="s">
        <v>1308</v>
      </c>
      <c r="C642" s="353"/>
      <c r="D642" s="26">
        <f>SUM(E642,F642,K642,L642)</f>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3" t="s">
        <v>1310</v>
      </c>
      <c r="C643" s="353"/>
      <c r="D643" s="26">
        <f>SUM(E643,F643,K643,L643)</f>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3" t="s">
        <v>1312</v>
      </c>
      <c r="C644" s="353"/>
      <c r="D644" s="26">
        <f>SUM(E644,F644,K644,L644)</f>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3" t="s">
        <v>1314</v>
      </c>
      <c r="C645" s="353"/>
      <c r="D645" s="26">
        <f>SUM(E645,F645,K645,L645)</f>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3" t="s">
        <v>1316</v>
      </c>
      <c r="C646" s="353"/>
      <c r="D646" s="26">
        <f>SUM(E646,F646,K646,L646)</f>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3" t="s">
        <v>1318</v>
      </c>
      <c r="C647" s="353"/>
      <c r="D647" s="26">
        <f>SUM(E647,F647,K647,L647)</f>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3" t="s">
        <v>1320</v>
      </c>
      <c r="C648" s="353"/>
      <c r="D648" s="26">
        <f>SUM(E648,F648,K648,L648)</f>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3" t="s">
        <v>1322</v>
      </c>
      <c r="C649" s="353"/>
      <c r="D649" s="26">
        <f>SUM(E649,F649,K649,L649)</f>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3" t="s">
        <v>1324</v>
      </c>
      <c r="C650" s="353"/>
      <c r="D650" s="26">
        <f>SUM(E650,F650,K650,L650)</f>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3" t="s">
        <v>1326</v>
      </c>
      <c r="C651" s="353"/>
      <c r="D651" s="26">
        <f>SUM(E651,F651,K651,L651)</f>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3" t="s">
        <v>1328</v>
      </c>
      <c r="C652" s="353"/>
      <c r="D652" s="26">
        <f>SUM(E652,F652,K652,L652)</f>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3" t="s">
        <v>1330</v>
      </c>
      <c r="C653" s="353"/>
      <c r="D653" s="26">
        <f>SUM(E653,F653,K653,L653)</f>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3" t="s">
        <v>1332</v>
      </c>
      <c r="C654" s="353"/>
      <c r="D654" s="26">
        <f>SUM(E654,F654,K654,L654)</f>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3" t="s">
        <v>1334</v>
      </c>
      <c r="C655" s="353"/>
      <c r="D655" s="26">
        <f>SUM(E655,F655,K655,L655)</f>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3" t="s">
        <v>1336</v>
      </c>
      <c r="C656" s="353"/>
      <c r="D656" s="26">
        <f>SUM(E656,F656,K656,L656)</f>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3" t="s">
        <v>1338</v>
      </c>
      <c r="C657" s="353"/>
      <c r="D657" s="26">
        <f>SUM(E657,F657,K657,L657)</f>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3" t="s">
        <v>1340</v>
      </c>
      <c r="C658" s="353"/>
      <c r="D658" s="26">
        <f>SUM(E658,F658,K658,L658)</f>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3" t="s">
        <v>1342</v>
      </c>
      <c r="C659" s="353"/>
      <c r="D659" s="26">
        <f>SUM(E659,F659,K659,L659)</f>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3" t="s">
        <v>1344</v>
      </c>
      <c r="C660" s="353"/>
      <c r="D660" s="26">
        <f>SUM(E660,F660,K660,L660)</f>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3" t="s">
        <v>1346</v>
      </c>
      <c r="C661" s="353"/>
      <c r="D661" s="26">
        <f>SUM(E661,F661,K661,L661)</f>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1618</v>
      </c>
      <c r="B662" s="354" t="s">
        <v>54</v>
      </c>
      <c r="C662" s="354"/>
      <c r="D662" s="26">
        <f>SUM(E662,F662,K662,L662)</f>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1618</v>
      </c>
      <c r="B663" s="354" t="s">
        <v>1</v>
      </c>
      <c r="C663" s="35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row>
    <row r="664" spans="1:21" ht="12.75" customHeight="1" hidden="1">
      <c r="A664" s="109" t="s">
        <v>1618</v>
      </c>
      <c r="B664" s="356" t="s">
        <v>1347</v>
      </c>
      <c r="C664" s="356"/>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3" t="s">
        <v>1349</v>
      </c>
      <c r="C665" s="353"/>
      <c r="D665" s="26">
        <f>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3" t="s">
        <v>1351</v>
      </c>
      <c r="C666" s="353"/>
      <c r="D666" s="26">
        <f>SUM(E666,F666,K666,L666)</f>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3" t="s">
        <v>1353</v>
      </c>
      <c r="C667" s="353"/>
      <c r="D667" s="26">
        <f>SUM(E667,F667,K667,L667)</f>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3" t="s">
        <v>1355</v>
      </c>
      <c r="C668" s="353"/>
      <c r="D668" s="26">
        <f>SUM(E668,F668,K668,L668)</f>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3" t="s">
        <v>1357</v>
      </c>
      <c r="C669" s="353"/>
      <c r="D669" s="26">
        <f>SUM(E669,F669,K669,L669)</f>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3" t="s">
        <v>1359</v>
      </c>
      <c r="C670" s="353"/>
      <c r="D670" s="26">
        <f>SUM(E670,F670,K670,L670)</f>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3" t="s">
        <v>1361</v>
      </c>
      <c r="C671" s="353"/>
      <c r="D671" s="26">
        <f>SUM(E671,F671,K671,L671)</f>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55" t="s">
        <v>1363</v>
      </c>
      <c r="C672" s="355"/>
      <c r="D672" s="26">
        <f>SUM(E672,F672,K672,L672)</f>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3" t="s">
        <v>1365</v>
      </c>
      <c r="C673" s="353"/>
      <c r="D673" s="26">
        <f>SUM(E673,F673,K673,L673)</f>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3" t="s">
        <v>1367</v>
      </c>
      <c r="C674" s="353"/>
      <c r="D674" s="26">
        <f>SUM(E674,F674,K674,L674)</f>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3" t="s">
        <v>1369</v>
      </c>
      <c r="C675" s="353"/>
      <c r="D675" s="26">
        <f>SUM(E675,F675,K675,L675)</f>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3" t="s">
        <v>1371</v>
      </c>
      <c r="C676" s="353"/>
      <c r="D676" s="26">
        <f>SUM(E676,F676,K676,L676)</f>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3" t="s">
        <v>1373</v>
      </c>
      <c r="C677" s="353"/>
      <c r="D677" s="26">
        <f>SUM(E677,F677,K677,L677)</f>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3" t="s">
        <v>1375</v>
      </c>
      <c r="C678" s="353"/>
      <c r="D678" s="26">
        <f>SUM(E678,F678,K678,L678)</f>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3" t="s">
        <v>1377</v>
      </c>
      <c r="C679" s="353"/>
      <c r="D679" s="26">
        <f>SUM(E679,F679,K679,L679)</f>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3" t="s">
        <v>1379</v>
      </c>
      <c r="C680" s="353"/>
      <c r="D680" s="26">
        <f>SUM(E680,F680,K680,L680)</f>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3" t="s">
        <v>1381</v>
      </c>
      <c r="C681" s="353"/>
      <c r="D681" s="26">
        <f>SUM(E681,F681,K681,L681)</f>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3" t="s">
        <v>1383</v>
      </c>
      <c r="C682" s="353"/>
      <c r="D682" s="26">
        <f>SUM(E682,F682,K682,L682)</f>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3" t="s">
        <v>1385</v>
      </c>
      <c r="C683" s="353"/>
      <c r="D683" s="26">
        <f>SUM(E683,F683,K683,L683)</f>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3" t="s">
        <v>1387</v>
      </c>
      <c r="C684" s="353"/>
      <c r="D684" s="26">
        <f>SUM(E684,F684,K684,L684)</f>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3" t="s">
        <v>1389</v>
      </c>
      <c r="C685" s="353"/>
      <c r="D685" s="26">
        <f>SUM(E685,F685,K685,L685)</f>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1618</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1618</v>
      </c>
      <c r="B687" s="354" t="s">
        <v>1</v>
      </c>
      <c r="C687" s="35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row>
    <row r="688" spans="1:21" ht="12.75" customHeight="1" hidden="1">
      <c r="A688" s="109" t="s">
        <v>1618</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1618</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1618</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1618</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1618</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1618</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1618</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&amp;L462FEA57&amp;C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271</v>
      </c>
      <c r="D6" s="157">
        <f>SUM(D33,D68,D88,D137,D195,D223,D239,D270,D290,D321,D347,D382,D414,D427,D434,D461,D497,D531,D552,D575,D595,D635,D661,D685,D711,D729,D756)</f>
        <v>176</v>
      </c>
      <c r="E6" s="157">
        <f>SUM(E33,E68,E88,E137,E195,E223,E239,E270,E290,E321,E347,E382,E414,E427,E434,E461,E497,E531,E552,E575,E595,E635,E661,E685,E711,E729,E756)</f>
        <v>88</v>
      </c>
      <c r="F6" s="157">
        <f>SUM(F33,F68,F88,F137,F195,F223,F239,F270,F290,F321,F347,F382,F414,F427,F434,F461,F497,F531,F552,F575,F595,F635,F661,F685,F711,F729,F756)</f>
        <v>54</v>
      </c>
      <c r="G6" s="157">
        <f>SUM(G33,G68,G88,G137,G195,G223,G239,G270,G290,G321,G347,G382,G414,G427,G434,G461,G497,G531,G552,G575,G595,G635,G661,G685,G711,G729,G756)</f>
        <v>3</v>
      </c>
      <c r="H6" s="157">
        <f>SUM(H33,H68,H88,H137,H195,H223,H239,H270,H290,H321,H347,H382,H414,H427,H434,H461,H497,H531,H552,H575,H595,H635,H661,H685,H711,H729,H756)</f>
        <v>5</v>
      </c>
      <c r="I6" s="157">
        <f>SUM(I33,I68,I88,I137,I195,I223,I239,I270,I290,I321,I347,I382,I414,I427,I434,I461,I497,I531,I552,I575,I595,I635,I661,I685,I711,I729,I756)</f>
        <v>2</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1618</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1618</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1618</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1618</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1618</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1618</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1618</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1618</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1618</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1618</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1618</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hidden="1">
      <c r="A89" s="109" t="s">
        <v>1618</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SUM(D91,E91,H91,I91)</f>
        <v>0</v>
      </c>
      <c r="D91" s="27"/>
      <c r="E91" s="27"/>
      <c r="F91" s="27"/>
      <c r="G91" s="27"/>
      <c r="H91" s="27"/>
      <c r="I91" s="27"/>
      <c r="J91" s="174"/>
      <c r="K91" s="174"/>
      <c r="L91" s="174"/>
      <c r="M91" s="174"/>
      <c r="N91" s="174"/>
      <c r="O91" s="174"/>
      <c r="P91" s="174"/>
      <c r="Q91"/>
    </row>
    <row r="92" spans="1:17" ht="12.75" customHeight="1" hidden="1">
      <c r="A92" s="108" t="s">
        <v>306</v>
      </c>
      <c r="B92" s="104" t="s">
        <v>307</v>
      </c>
      <c r="C92" s="27">
        <f>SUM(D92,E92,H92,I92)</f>
        <v>0</v>
      </c>
      <c r="D92" s="27"/>
      <c r="E92" s="27"/>
      <c r="F92" s="27"/>
      <c r="G92" s="27"/>
      <c r="H92" s="27"/>
      <c r="I92" s="27"/>
      <c r="J92" s="174"/>
      <c r="K92" s="174"/>
      <c r="L92" s="174"/>
      <c r="M92" s="174"/>
      <c r="N92" s="174"/>
      <c r="O92" s="174"/>
      <c r="P92" s="174"/>
      <c r="Q92"/>
    </row>
    <row r="93" spans="1:17" ht="12.75" customHeight="1" hidden="1">
      <c r="A93" s="108" t="s">
        <v>308</v>
      </c>
      <c r="B93" s="104" t="s">
        <v>309</v>
      </c>
      <c r="C93" s="27">
        <f>SUM(D93,E93,H93,I93)</f>
        <v>0</v>
      </c>
      <c r="D93" s="27"/>
      <c r="E93" s="27"/>
      <c r="F93" s="27"/>
      <c r="G93" s="27"/>
      <c r="H93" s="27"/>
      <c r="I93" s="27"/>
      <c r="J93" s="174"/>
      <c r="K93" s="174"/>
      <c r="L93" s="174"/>
      <c r="M93" s="174"/>
      <c r="N93" s="174"/>
      <c r="O93" s="174"/>
      <c r="P93" s="174"/>
      <c r="Q93"/>
    </row>
    <row r="94" spans="1:17" ht="12.75" customHeight="1" hidden="1">
      <c r="A94" s="108" t="s">
        <v>310</v>
      </c>
      <c r="B94" s="112" t="s">
        <v>311</v>
      </c>
      <c r="C94" s="27">
        <f>SUM(D94,E94,H94,I94)</f>
        <v>0</v>
      </c>
      <c r="D94" s="27"/>
      <c r="E94" s="27"/>
      <c r="F94" s="27"/>
      <c r="G94" s="27"/>
      <c r="H94" s="27"/>
      <c r="I94" s="27"/>
      <c r="J94" s="174"/>
      <c r="K94" s="174"/>
      <c r="L94" s="174"/>
      <c r="M94" s="174"/>
      <c r="N94" s="174"/>
      <c r="O94" s="174"/>
      <c r="P94" s="174"/>
      <c r="Q94"/>
    </row>
    <row r="95" spans="1:17" ht="12.75" customHeight="1" hidden="1">
      <c r="A95" s="108" t="s">
        <v>312</v>
      </c>
      <c r="B95" s="112" t="s">
        <v>313</v>
      </c>
      <c r="C95" s="27">
        <f>SUM(D95,E95,H95,I95)</f>
        <v>0</v>
      </c>
      <c r="D95" s="27"/>
      <c r="E95" s="27"/>
      <c r="F95" s="27"/>
      <c r="G95" s="27"/>
      <c r="H95" s="27"/>
      <c r="I95" s="27"/>
      <c r="J95" s="174"/>
      <c r="K95" s="174"/>
      <c r="L95" s="174"/>
      <c r="M95" s="174"/>
      <c r="N95" s="174"/>
      <c r="O95" s="174"/>
      <c r="P95" s="174"/>
      <c r="Q95"/>
    </row>
    <row r="96" spans="1:17" ht="12.75" customHeight="1" hidden="1">
      <c r="A96" s="108" t="s">
        <v>314</v>
      </c>
      <c r="B96" s="112" t="s">
        <v>315</v>
      </c>
      <c r="C96" s="27">
        <f>SUM(D96,E96,H96,I96)</f>
        <v>0</v>
      </c>
      <c r="D96" s="27"/>
      <c r="E96" s="27"/>
      <c r="F96" s="27"/>
      <c r="G96" s="27"/>
      <c r="H96" s="27"/>
      <c r="I96" s="27"/>
      <c r="J96" s="174"/>
      <c r="K96" s="174"/>
      <c r="L96" s="174"/>
      <c r="M96" s="174"/>
      <c r="N96" s="174"/>
      <c r="O96" s="174"/>
      <c r="P96" s="174"/>
      <c r="Q96"/>
    </row>
    <row r="97" spans="1:17" ht="12.75" customHeight="1" hidden="1">
      <c r="A97" s="108" t="s">
        <v>316</v>
      </c>
      <c r="B97" s="104" t="s">
        <v>317</v>
      </c>
      <c r="C97" s="27">
        <f>SUM(D97,E97,H97,I97)</f>
        <v>0</v>
      </c>
      <c r="D97" s="27"/>
      <c r="E97" s="27"/>
      <c r="F97" s="27"/>
      <c r="G97" s="27"/>
      <c r="H97" s="27"/>
      <c r="I97" s="27"/>
      <c r="J97" s="174"/>
      <c r="K97" s="174"/>
      <c r="L97" s="174"/>
      <c r="M97" s="174"/>
      <c r="N97" s="174"/>
      <c r="O97" s="174"/>
      <c r="P97" s="174"/>
      <c r="Q97"/>
    </row>
    <row r="98" spans="1:17" ht="12.75" customHeight="1" hidden="1">
      <c r="A98" s="108" t="s">
        <v>318</v>
      </c>
      <c r="B98" s="104" t="s">
        <v>319</v>
      </c>
      <c r="C98" s="27">
        <f>SUM(D98,E98,H98,I98)</f>
        <v>0</v>
      </c>
      <c r="D98" s="27"/>
      <c r="E98" s="27"/>
      <c r="F98" s="27"/>
      <c r="G98" s="27"/>
      <c r="H98" s="27"/>
      <c r="I98" s="27"/>
      <c r="J98" s="174"/>
      <c r="K98" s="174"/>
      <c r="L98" s="174"/>
      <c r="M98" s="174"/>
      <c r="N98" s="174"/>
      <c r="O98" s="174"/>
      <c r="P98" s="174"/>
      <c r="Q98"/>
    </row>
    <row r="99" spans="1:17" ht="12.75" customHeight="1" hidden="1">
      <c r="A99" s="108" t="s">
        <v>320</v>
      </c>
      <c r="B99" s="112" t="s">
        <v>321</v>
      </c>
      <c r="C99" s="27">
        <f>SUM(D99,E99,H99,I99)</f>
        <v>0</v>
      </c>
      <c r="D99" s="27"/>
      <c r="E99" s="27"/>
      <c r="F99" s="27"/>
      <c r="G99" s="27"/>
      <c r="H99" s="27"/>
      <c r="I99" s="27"/>
      <c r="J99" s="174"/>
      <c r="K99" s="174"/>
      <c r="L99" s="174"/>
      <c r="M99" s="174"/>
      <c r="N99" s="174"/>
      <c r="O99" s="174"/>
      <c r="P99" s="174"/>
      <c r="Q99"/>
    </row>
    <row r="100" spans="1:17" ht="12.75" customHeight="1" hidden="1">
      <c r="A100" s="108" t="s">
        <v>322</v>
      </c>
      <c r="B100" s="104" t="s">
        <v>323</v>
      </c>
      <c r="C100" s="27">
        <f>SUM(D100,E100,H100,I100)</f>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SUM(D101,E101,H101,I101)</f>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SUM(D102,E102,H102,I102)</f>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SUM(D103,E103,H103,I103)</f>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SUM(D104,E104,H104,I104)</f>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SUM(D105,E105,H105,I105)</f>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SUM(D106,E106,H106,I106)</f>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SUM(D107,E107,H107,I107)</f>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SUM(D108,E108,H108,I108)</f>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SUM(D109,E109,H109,I109)</f>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SUM(D110,E110,H110,I110)</f>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SUM(D111,E111,H111,I111)</f>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SUM(D112,E112,H112,I112)</f>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SUM(D113,E113,H113,I113)</f>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SUM(D114,E114,H114,I114)</f>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SUM(D115,E115,H115,I115)</f>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SUM(D116,E116,H116,I116)</f>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SUM(D117,E117,H117,I117)</f>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SUM(D118,E118,H118,I118)</f>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SUM(D119,E119,H119,I119)</f>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SUM(D120,E120,H120,I120)</f>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SUM(D121,E121,H121,I121)</f>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SUM(D122,E122,H122,I122)</f>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SUM(D123,E123,H123,I123)</f>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SUM(D124,E124,H124,I124)</f>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SUM(D125,E125,H125,I125)</f>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SUM(D126,E126,H126,I126)</f>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SUM(D127,E127,H127,I127)</f>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SUM(D128,E128,H128,I128)</f>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SUM(D129,E129,H129,I129)</f>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SUM(D130,E130,H130,I130)</f>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SUM(D131,E131,H131,I131)</f>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SUM(D132,E132,H132,I132)</f>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SUM(D133,E133,H133,I133)</f>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SUM(D134,E134,H134,I134)</f>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SUM(D135,E135,H135,I135)</f>
        <v>0</v>
      </c>
      <c r="D135" s="27"/>
      <c r="E135" s="27"/>
      <c r="F135" s="27"/>
      <c r="G135" s="27"/>
      <c r="H135" s="27"/>
      <c r="I135" s="27"/>
      <c r="J135" s="174"/>
      <c r="K135" s="174"/>
      <c r="L135" s="174"/>
      <c r="M135" s="174"/>
      <c r="N135" s="174"/>
      <c r="O135" s="174"/>
      <c r="P135" s="174"/>
      <c r="Q135"/>
    </row>
    <row r="136" spans="1:17" ht="12.75" customHeight="1" hidden="1">
      <c r="A136" s="108" t="s">
        <v>1618</v>
      </c>
      <c r="B136" s="112" t="s">
        <v>54</v>
      </c>
      <c r="C136" s="27">
        <f>SUM(D136,E136,H136,I136)</f>
        <v>0</v>
      </c>
      <c r="D136" s="27"/>
      <c r="E136" s="27"/>
      <c r="F136" s="27"/>
      <c r="G136" s="27"/>
      <c r="H136" s="27"/>
      <c r="I136" s="27"/>
      <c r="J136" s="174"/>
      <c r="K136" s="174"/>
      <c r="L136" s="174"/>
      <c r="M136" s="174"/>
      <c r="N136" s="174"/>
      <c r="O136" s="174"/>
      <c r="P136" s="174"/>
      <c r="Q136"/>
    </row>
    <row r="137" spans="1:17" ht="12.75" customHeight="1" hidden="1">
      <c r="A137" s="108" t="s">
        <v>1618</v>
      </c>
      <c r="B137" s="112"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row>
    <row r="138" spans="1:17" ht="12.75" customHeight="1" hidden="1">
      <c r="A138" s="109" t="s">
        <v>1618</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1618</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1618</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hidden="1">
      <c r="A196" s="109" t="s">
        <v>1618</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SUM(D198,E198,H198,I198)</f>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SUM(D199,E199,H199,I199)</f>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SUM(D200,E200,H200,I200)</f>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SUM(D201,E201,H201,I201)</f>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SUM(D202,E202,H202,I202)</f>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SUM(D203,E203,H203,I203)</f>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SUM(D204,E204,H204,I204)</f>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SUM(D205,E205,H205,I205)</f>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SUM(D206,E206,H206,I206)</f>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SUM(D207,E207,H207,I207)</f>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SUM(D208,E208,H208,I208)</f>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SUM(D209,E209,H209,I209)</f>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SUM(D210,E210,H210,I210)</f>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SUM(D211,E211,H211,I211)</f>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SUM(D212,E212,H212,I212)</f>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SUM(D213,E213,H213,I213)</f>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SUM(D214,E214,H214,I214)</f>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SUM(D215,E215,H215,I215)</f>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SUM(D216,E216,H216,I216)</f>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SUM(D217,E217,H217,I217)</f>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SUM(D218,E218,H218,I218)</f>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SUM(D219,E219,H219,I219)</f>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SUM(D220,E220,H220,I220)</f>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SUM(D221,E221,H221,I221)</f>
        <v>0</v>
      </c>
      <c r="D221" s="27"/>
      <c r="E221" s="27"/>
      <c r="F221" s="27"/>
      <c r="G221" s="27"/>
      <c r="H221" s="27"/>
      <c r="I221" s="27"/>
      <c r="J221" s="174"/>
      <c r="K221" s="174"/>
      <c r="L221" s="174"/>
      <c r="M221" s="174"/>
      <c r="N221" s="174"/>
      <c r="O221" s="174"/>
      <c r="P221" s="174"/>
      <c r="Q221"/>
    </row>
    <row r="222" spans="1:17" ht="12.75" customHeight="1" hidden="1">
      <c r="A222" s="108" t="s">
        <v>1618</v>
      </c>
      <c r="B222" s="112" t="s">
        <v>54</v>
      </c>
      <c r="C222" s="27">
        <f>SUM(D222,E222,H222,I222)</f>
        <v>0</v>
      </c>
      <c r="D222" s="27"/>
      <c r="E222" s="27"/>
      <c r="F222" s="27"/>
      <c r="G222" s="27"/>
      <c r="H222" s="27"/>
      <c r="I222" s="27"/>
      <c r="J222" s="174"/>
      <c r="K222" s="174"/>
      <c r="L222" s="174"/>
      <c r="M222" s="174"/>
      <c r="N222" s="174"/>
      <c r="O222" s="174"/>
      <c r="P222" s="174"/>
      <c r="Q222"/>
    </row>
    <row r="223" spans="1:17" ht="12.75" customHeight="1" hidden="1">
      <c r="A223" s="108" t="s">
        <v>1618</v>
      </c>
      <c r="B223" s="112"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row>
    <row r="224" spans="1:17" ht="12.75" customHeight="1" hidden="1">
      <c r="A224" s="109" t="s">
        <v>1618</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SUM(D226,E226,H226,I226)</f>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SUM(D227,E227,H227,I227)</f>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SUM(D228,E228,H228,I228)</f>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SUM(D229,E229,H229,I229)</f>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SUM(D230,E230,H230,I230)</f>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SUM(D231,E231,H231,I231)</f>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SUM(D232,E232,H232,I232)</f>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SUM(D233,E233,H233,I233)</f>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SUM(D234,E234,H234,I234)</f>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SUM(D235,E235,H235,I235)</f>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SUM(D236,E236,H236,I236)</f>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SUM(D237,E237,H237,I237)</f>
        <v>0</v>
      </c>
      <c r="D237" s="27"/>
      <c r="E237" s="27"/>
      <c r="F237" s="27"/>
      <c r="G237" s="27"/>
      <c r="H237" s="27"/>
      <c r="I237" s="27"/>
      <c r="J237" s="174"/>
      <c r="K237" s="174"/>
      <c r="L237" s="174"/>
      <c r="M237" s="174"/>
      <c r="N237" s="174"/>
      <c r="O237" s="174"/>
      <c r="P237" s="174"/>
      <c r="Q237"/>
    </row>
    <row r="238" spans="1:17" ht="12.75" customHeight="1" hidden="1">
      <c r="A238" s="108" t="s">
        <v>1618</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hidden="1">
      <c r="A239" s="108" t="s">
        <v>1618</v>
      </c>
      <c r="B239" s="112"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row>
    <row r="240" spans="1:17" ht="12.75" customHeight="1" hidden="1">
      <c r="A240" s="109" t="s">
        <v>1618</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1618</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1618</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1618</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1618</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1618</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1618</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1618</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1618</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1618</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1618</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1618</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1618</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1618</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1618</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1618</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1618</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1618</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1618</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1618</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1618</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1618</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1618</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1618</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1618</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1618</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1618</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1618</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1618</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1618</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hidden="1">
      <c r="A498" s="109" t="s">
        <v>1618</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SUM(D500,E500,H500,I500)</f>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SUM(D501,E501,H501,I501)</f>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SUM(D502,E502,H502,I502)</f>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SUM(D503,E503,H503,I503)</f>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SUM(D504,E504,H504,I504)</f>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SUM(D505,E505,H505,I505)</f>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SUM(D506,E506,H506,I506)</f>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SUM(D507,E507,H507,I507)</f>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SUM(D508,E508,H508,I508)</f>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SUM(D509,E509,H509,I509)</f>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SUM(D510,E510,H510,I510)</f>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SUM(D511,E511,H511,I511)</f>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SUM(D512,E512,H512,I512)</f>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SUM(D513,E513,H513,I513)</f>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SUM(D514,E514,H514,I514)</f>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SUM(D515,E515,H515,I515)</f>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SUM(D516,E516,H516,I516)</f>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SUM(D517,E517,H517,I517)</f>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SUM(D518,E518,H518,I518)</f>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SUM(D519,E519,H519,I519)</f>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SUM(D520,E520,H520,I520)</f>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SUM(D521,E521,H521,I521)</f>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SUM(D522,E522,H522,I522)</f>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SUM(D523,E523,H523,I523)</f>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SUM(D524,E524,H524,I524)</f>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SUM(D525,E525,H525,I525)</f>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SUM(D526,E526,H526,I526)</f>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SUM(D527,E527,H527,I527)</f>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SUM(D528,E528,H528,I528)</f>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SUM(D529,E529,H529,I529)</f>
        <v>0</v>
      </c>
      <c r="D529" s="26"/>
      <c r="E529" s="26"/>
      <c r="F529" s="27"/>
      <c r="G529" s="27"/>
      <c r="H529" s="27"/>
      <c r="I529" s="27"/>
      <c r="J529" s="174"/>
      <c r="K529" s="174"/>
      <c r="L529" s="174"/>
      <c r="M529" s="174"/>
      <c r="N529" s="174"/>
      <c r="O529" s="174"/>
      <c r="P529" s="174"/>
      <c r="Q529"/>
    </row>
    <row r="530" spans="1:17" ht="12.75" customHeight="1" hidden="1">
      <c r="A530" s="108" t="s">
        <v>1618</v>
      </c>
      <c r="B530" s="112" t="s">
        <v>54</v>
      </c>
      <c r="C530" s="27">
        <f>SUM(D530,E530,H530,I530)</f>
        <v>0</v>
      </c>
      <c r="D530" s="26"/>
      <c r="E530" s="26"/>
      <c r="F530" s="27"/>
      <c r="G530" s="27"/>
      <c r="H530" s="27"/>
      <c r="I530" s="27"/>
      <c r="J530" s="174"/>
      <c r="K530" s="174"/>
      <c r="L530" s="174"/>
      <c r="M530" s="174"/>
      <c r="N530" s="174"/>
      <c r="O530" s="174"/>
      <c r="P530" s="174"/>
      <c r="Q530"/>
    </row>
    <row r="531" spans="1:17" ht="12.75" customHeight="1" hidden="1">
      <c r="A531" s="108" t="s">
        <v>1618</v>
      </c>
      <c r="B531" s="112"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row>
    <row r="532" spans="1:17" ht="12.75" customHeight="1" hidden="1">
      <c r="A532" s="109" t="s">
        <v>1618</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1618</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1618</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1618</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1618</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1618</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c r="A576" s="109" t="s">
        <v>1618</v>
      </c>
      <c r="B576" s="105" t="s">
        <v>1190</v>
      </c>
      <c r="C576" s="27"/>
      <c r="D576" s="26"/>
      <c r="E576" s="26"/>
      <c r="F576" s="26"/>
      <c r="G576" s="26"/>
      <c r="H576" s="26"/>
      <c r="I576" s="26"/>
      <c r="J576" s="174"/>
      <c r="K576" s="174"/>
      <c r="L576" s="174">
        <v>1</v>
      </c>
      <c r="M576" s="174"/>
      <c r="N576" s="174"/>
      <c r="O576" s="174"/>
      <c r="P576" s="174"/>
      <c r="Q576"/>
    </row>
    <row r="577" spans="1:17" ht="12.75" customHeight="1">
      <c r="A577" s="108" t="s">
        <v>1191</v>
      </c>
      <c r="B577" s="104" t="s">
        <v>1192</v>
      </c>
      <c r="C577" s="27">
        <f>SUM(D577,E577,H577,I577)</f>
        <v>14</v>
      </c>
      <c r="D577" s="26">
        <v>8</v>
      </c>
      <c r="E577" s="26">
        <v>6</v>
      </c>
      <c r="F577" s="27">
        <v>5</v>
      </c>
      <c r="G577" s="27"/>
      <c r="H577" s="27"/>
      <c r="I577" s="27"/>
      <c r="J577" s="174"/>
      <c r="K577" s="174"/>
      <c r="L577" s="174"/>
      <c r="M577" s="174"/>
      <c r="N577" s="174"/>
      <c r="O577" s="174"/>
      <c r="P577" s="174"/>
      <c r="Q577"/>
    </row>
    <row r="578" spans="1:17" ht="12.75" customHeight="1">
      <c r="A578" s="108" t="s">
        <v>1193</v>
      </c>
      <c r="B578" s="104" t="s">
        <v>1194</v>
      </c>
      <c r="C578" s="27">
        <f>SUM(D578,E578,H578,I578)</f>
        <v>1</v>
      </c>
      <c r="D578" s="26"/>
      <c r="E578" s="26">
        <v>1</v>
      </c>
      <c r="F578" s="27">
        <v>1</v>
      </c>
      <c r="G578" s="27"/>
      <c r="H578" s="27"/>
      <c r="I578" s="27"/>
      <c r="J578" s="174"/>
      <c r="K578" s="174"/>
      <c r="L578" s="174"/>
      <c r="M578" s="174"/>
      <c r="N578" s="174"/>
      <c r="O578" s="174"/>
      <c r="P578" s="174"/>
      <c r="Q578"/>
    </row>
    <row r="579" spans="1:17" ht="12.75" customHeight="1">
      <c r="A579" s="108" t="s">
        <v>1195</v>
      </c>
      <c r="B579" s="104" t="s">
        <v>1196</v>
      </c>
      <c r="C579" s="27">
        <f>SUM(D579,E579,H579,I579)</f>
        <v>7</v>
      </c>
      <c r="D579" s="26">
        <v>1</v>
      </c>
      <c r="E579" s="26">
        <v>6</v>
      </c>
      <c r="F579" s="27">
        <v>5</v>
      </c>
      <c r="G579" s="27"/>
      <c r="H579" s="27"/>
      <c r="I579" s="27"/>
      <c r="J579" s="174"/>
      <c r="K579" s="174"/>
      <c r="L579" s="174"/>
      <c r="M579" s="174"/>
      <c r="N579" s="174"/>
      <c r="O579" s="174"/>
      <c r="P579" s="174"/>
      <c r="Q579"/>
    </row>
    <row r="580" spans="1:17" ht="12.75" customHeight="1">
      <c r="A580" s="108" t="s">
        <v>1197</v>
      </c>
      <c r="B580" s="104" t="s">
        <v>1198</v>
      </c>
      <c r="C580" s="27">
        <f>SUM(D580,E580,H580,I580)</f>
        <v>11</v>
      </c>
      <c r="D580" s="26">
        <v>7</v>
      </c>
      <c r="E580" s="26">
        <v>4</v>
      </c>
      <c r="F580" s="27">
        <v>4</v>
      </c>
      <c r="G580" s="27"/>
      <c r="H580" s="27"/>
      <c r="I580" s="27"/>
      <c r="J580" s="174"/>
      <c r="K580" s="174"/>
      <c r="L580" s="174"/>
      <c r="M580" s="174"/>
      <c r="N580" s="174"/>
      <c r="O580" s="174"/>
      <c r="P580" s="174"/>
      <c r="Q580"/>
    </row>
    <row r="581" spans="1:17" ht="12.75" customHeight="1">
      <c r="A581" s="108" t="s">
        <v>1199</v>
      </c>
      <c r="B581" s="104" t="s">
        <v>1200</v>
      </c>
      <c r="C581" s="27">
        <f>SUM(D581,E581,H581,I581)</f>
        <v>4</v>
      </c>
      <c r="D581" s="26">
        <v>1</v>
      </c>
      <c r="E581" s="26">
        <v>3</v>
      </c>
      <c r="F581" s="27">
        <v>3</v>
      </c>
      <c r="G581" s="27"/>
      <c r="H581" s="27"/>
      <c r="I581" s="27"/>
      <c r="J581" s="174"/>
      <c r="K581" s="174"/>
      <c r="L581" s="174"/>
      <c r="M581" s="174"/>
      <c r="N581" s="174"/>
      <c r="O581" s="174"/>
      <c r="P581" s="174"/>
      <c r="Q581"/>
    </row>
    <row r="582" spans="1:17" ht="12.75" customHeight="1">
      <c r="A582" s="108" t="s">
        <v>1201</v>
      </c>
      <c r="B582" s="104" t="s">
        <v>1202</v>
      </c>
      <c r="C582" s="27">
        <f>SUM(D582,E582,H582,I582)</f>
        <v>6</v>
      </c>
      <c r="D582" s="26">
        <v>3</v>
      </c>
      <c r="E582" s="26">
        <v>2</v>
      </c>
      <c r="F582" s="27"/>
      <c r="G582" s="27">
        <v>1</v>
      </c>
      <c r="H582" s="27"/>
      <c r="I582" s="27">
        <v>1</v>
      </c>
      <c r="J582" s="174"/>
      <c r="K582" s="174"/>
      <c r="L582" s="174"/>
      <c r="M582" s="174"/>
      <c r="N582" s="174"/>
      <c r="O582" s="174"/>
      <c r="P582" s="174"/>
      <c r="Q582"/>
    </row>
    <row r="583" spans="1:17" ht="12.75" customHeight="1">
      <c r="A583" s="108" t="s">
        <v>1203</v>
      </c>
      <c r="B583" s="104" t="s">
        <v>1204</v>
      </c>
      <c r="C583" s="27">
        <f>SUM(D583,E583,H583,I583)</f>
        <v>5</v>
      </c>
      <c r="D583" s="26">
        <v>2</v>
      </c>
      <c r="E583" s="26">
        <v>3</v>
      </c>
      <c r="F583" s="27">
        <v>1</v>
      </c>
      <c r="G583" s="27"/>
      <c r="H583" s="27"/>
      <c r="I583" s="27"/>
      <c r="J583" s="174"/>
      <c r="K583" s="174"/>
      <c r="L583" s="174"/>
      <c r="M583" s="174"/>
      <c r="N583" s="174"/>
      <c r="O583" s="174"/>
      <c r="P583" s="174"/>
      <c r="Q583"/>
    </row>
    <row r="584" spans="1:17" ht="12.75" customHeight="1">
      <c r="A584" s="108" t="s">
        <v>1205</v>
      </c>
      <c r="B584" s="104" t="s">
        <v>1206</v>
      </c>
      <c r="C584" s="27">
        <f>SUM(D584,E584,H584,I584)</f>
        <v>1</v>
      </c>
      <c r="D584" s="26"/>
      <c r="E584" s="26">
        <v>1</v>
      </c>
      <c r="F584" s="27">
        <v>1</v>
      </c>
      <c r="G584" s="27"/>
      <c r="H584" s="27"/>
      <c r="I584" s="27"/>
      <c r="J584" s="174"/>
      <c r="K584" s="174"/>
      <c r="L584" s="174"/>
      <c r="M584" s="174"/>
      <c r="N584" s="174"/>
      <c r="O584" s="174"/>
      <c r="P584" s="174"/>
      <c r="Q584"/>
    </row>
    <row r="585" spans="1:17" ht="12.75" customHeight="1">
      <c r="A585" s="108" t="s">
        <v>1207</v>
      </c>
      <c r="B585" s="104" t="s">
        <v>1208</v>
      </c>
      <c r="C585" s="27">
        <f>SUM(D585,E585,H585,I585)</f>
        <v>10</v>
      </c>
      <c r="D585" s="26">
        <v>5</v>
      </c>
      <c r="E585" s="26">
        <v>4</v>
      </c>
      <c r="F585" s="27">
        <v>2</v>
      </c>
      <c r="G585" s="27"/>
      <c r="H585" s="27"/>
      <c r="I585" s="27">
        <v>1</v>
      </c>
      <c r="J585" s="174"/>
      <c r="K585" s="174"/>
      <c r="L585" s="174"/>
      <c r="M585" s="174"/>
      <c r="N585" s="174"/>
      <c r="O585" s="174"/>
      <c r="P585" s="174"/>
      <c r="Q585"/>
    </row>
    <row r="586" spans="1:17" ht="12.75" customHeight="1">
      <c r="A586" s="108" t="s">
        <v>1209</v>
      </c>
      <c r="B586" s="104" t="s">
        <v>1210</v>
      </c>
      <c r="C586" s="27">
        <f>SUM(D586,E586,H586,I586)</f>
        <v>4</v>
      </c>
      <c r="D586" s="26">
        <v>4</v>
      </c>
      <c r="E586" s="26"/>
      <c r="F586" s="27"/>
      <c r="G586" s="27"/>
      <c r="H586" s="27"/>
      <c r="I586" s="27"/>
      <c r="J586" s="174"/>
      <c r="K586" s="174"/>
      <c r="L586" s="174"/>
      <c r="M586" s="174"/>
      <c r="N586" s="174"/>
      <c r="O586" s="174"/>
      <c r="P586" s="174"/>
      <c r="Q586"/>
    </row>
    <row r="587" spans="1:17" ht="12.75" customHeight="1">
      <c r="A587" s="108" t="s">
        <v>1211</v>
      </c>
      <c r="B587" s="104" t="s">
        <v>1212</v>
      </c>
      <c r="C587" s="27">
        <f>SUM(D587,E587,H587,I587)</f>
        <v>2</v>
      </c>
      <c r="D587" s="26">
        <v>1</v>
      </c>
      <c r="E587" s="26">
        <v>1</v>
      </c>
      <c r="F587" s="27">
        <v>1</v>
      </c>
      <c r="G587" s="27"/>
      <c r="H587" s="27"/>
      <c r="I587" s="27"/>
      <c r="J587" s="174"/>
      <c r="K587" s="174"/>
      <c r="L587" s="174"/>
      <c r="M587" s="174"/>
      <c r="N587" s="174"/>
      <c r="O587" s="174"/>
      <c r="P587" s="174"/>
      <c r="Q587"/>
    </row>
    <row r="588" spans="1:17" ht="12.75" customHeight="1">
      <c r="A588" s="108" t="s">
        <v>1213</v>
      </c>
      <c r="B588" s="104" t="s">
        <v>1214</v>
      </c>
      <c r="C588" s="27">
        <f>SUM(D588,E588,H588,I588)</f>
        <v>7</v>
      </c>
      <c r="D588" s="26">
        <v>4</v>
      </c>
      <c r="E588" s="26">
        <v>2</v>
      </c>
      <c r="F588" s="27">
        <v>2</v>
      </c>
      <c r="G588" s="27"/>
      <c r="H588" s="27">
        <v>1</v>
      </c>
      <c r="I588" s="27"/>
      <c r="J588" s="174"/>
      <c r="K588" s="174"/>
      <c r="L588" s="174"/>
      <c r="M588" s="174"/>
      <c r="N588" s="174"/>
      <c r="O588" s="174"/>
      <c r="P588" s="174"/>
      <c r="Q588"/>
    </row>
    <row r="589" spans="1:17" ht="12.75" customHeight="1">
      <c r="A589" s="108" t="s">
        <v>1215</v>
      </c>
      <c r="B589" s="104" t="s">
        <v>1216</v>
      </c>
      <c r="C589" s="27">
        <f>SUM(D589,E589,H589,I589)</f>
        <v>2</v>
      </c>
      <c r="D589" s="26"/>
      <c r="E589" s="26">
        <v>2</v>
      </c>
      <c r="F589" s="27">
        <v>2</v>
      </c>
      <c r="G589" s="27"/>
      <c r="H589" s="27"/>
      <c r="I589" s="27"/>
      <c r="J589" s="174"/>
      <c r="K589" s="174"/>
      <c r="L589" s="174"/>
      <c r="M589" s="174"/>
      <c r="N589" s="174"/>
      <c r="O589" s="174"/>
      <c r="P589" s="174"/>
      <c r="Q589"/>
    </row>
    <row r="590" spans="1:17" ht="12.75" customHeight="1">
      <c r="A590" s="108" t="s">
        <v>1217</v>
      </c>
      <c r="B590" s="104" t="s">
        <v>1218</v>
      </c>
      <c r="C590" s="27">
        <f>SUM(D590,E590,H590,I590)</f>
        <v>8</v>
      </c>
      <c r="D590" s="26">
        <v>3</v>
      </c>
      <c r="E590" s="26">
        <v>5</v>
      </c>
      <c r="F590" s="27">
        <v>2</v>
      </c>
      <c r="G590" s="27">
        <v>2</v>
      </c>
      <c r="H590" s="27"/>
      <c r="I590" s="27"/>
      <c r="J590" s="174"/>
      <c r="K590" s="174"/>
      <c r="L590" s="174"/>
      <c r="M590" s="174"/>
      <c r="N590" s="174"/>
      <c r="O590" s="174"/>
      <c r="P590" s="174"/>
      <c r="Q590"/>
    </row>
    <row r="591" spans="1:17" ht="12.75" customHeight="1">
      <c r="A591" s="108" t="s">
        <v>1219</v>
      </c>
      <c r="B591" s="104" t="s">
        <v>1220</v>
      </c>
      <c r="C591" s="27">
        <f>SUM(D591,E591,H591,I591)</f>
        <v>174</v>
      </c>
      <c r="D591" s="26">
        <v>130</v>
      </c>
      <c r="E591" s="26">
        <v>41</v>
      </c>
      <c r="F591" s="27">
        <v>22</v>
      </c>
      <c r="G591" s="27"/>
      <c r="H591" s="27">
        <v>3</v>
      </c>
      <c r="I591" s="27"/>
      <c r="J591" s="174"/>
      <c r="K591" s="174"/>
      <c r="L591" s="174"/>
      <c r="M591" s="174"/>
      <c r="N591" s="174"/>
      <c r="O591" s="174"/>
      <c r="P591" s="174"/>
      <c r="Q591"/>
    </row>
    <row r="592" spans="1:17" ht="12.75" customHeight="1">
      <c r="A592" s="108" t="s">
        <v>1221</v>
      </c>
      <c r="B592" s="104" t="s">
        <v>1222</v>
      </c>
      <c r="C592" s="27">
        <f>SUM(D592,E592,H592,I592)</f>
        <v>10</v>
      </c>
      <c r="D592" s="26">
        <v>5</v>
      </c>
      <c r="E592" s="26">
        <v>4</v>
      </c>
      <c r="F592" s="27"/>
      <c r="G592" s="27"/>
      <c r="H592" s="27">
        <v>1</v>
      </c>
      <c r="I592" s="27"/>
      <c r="J592" s="174"/>
      <c r="K592" s="174"/>
      <c r="L592" s="174"/>
      <c r="M592" s="174"/>
      <c r="N592" s="174"/>
      <c r="O592" s="174"/>
      <c r="P592" s="174"/>
      <c r="Q592"/>
    </row>
    <row r="593" spans="1:17" ht="12.75" customHeight="1">
      <c r="A593" s="108" t="s">
        <v>1223</v>
      </c>
      <c r="B593" s="104" t="s">
        <v>1224</v>
      </c>
      <c r="C593" s="27">
        <f>SUM(D593,E593,H593,I593)</f>
        <v>4</v>
      </c>
      <c r="D593" s="26">
        <v>2</v>
      </c>
      <c r="E593" s="26">
        <v>2</v>
      </c>
      <c r="F593" s="27">
        <v>2</v>
      </c>
      <c r="G593" s="27"/>
      <c r="H593" s="27"/>
      <c r="I593" s="27"/>
      <c r="J593" s="174"/>
      <c r="K593" s="174"/>
      <c r="L593" s="174"/>
      <c r="M593" s="174"/>
      <c r="N593" s="174"/>
      <c r="O593" s="174"/>
      <c r="P593" s="174"/>
      <c r="Q593"/>
    </row>
    <row r="594" spans="1:17" ht="12.75" customHeight="1">
      <c r="A594" s="108" t="s">
        <v>1618</v>
      </c>
      <c r="B594" s="112" t="s">
        <v>54</v>
      </c>
      <c r="C594" s="27">
        <f>SUM(D594,E594,H594,I594)</f>
        <v>1</v>
      </c>
      <c r="D594" s="26"/>
      <c r="E594" s="26">
        <v>1</v>
      </c>
      <c r="F594" s="27">
        <v>1</v>
      </c>
      <c r="G594" s="27"/>
      <c r="H594" s="27"/>
      <c r="I594" s="27"/>
      <c r="J594" s="174"/>
      <c r="K594" s="174"/>
      <c r="L594" s="174"/>
      <c r="M594" s="174"/>
      <c r="N594" s="174"/>
      <c r="O594" s="174"/>
      <c r="P594" s="174"/>
      <c r="Q594"/>
    </row>
    <row r="595" spans="1:17" ht="12.75" customHeight="1">
      <c r="A595" s="108" t="s">
        <v>1618</v>
      </c>
      <c r="B595" s="112" t="s">
        <v>1</v>
      </c>
      <c r="C595" s="27">
        <f>SUM(D595,E595,H595,I595)</f>
        <v>271</v>
      </c>
      <c r="D595" s="26">
        <f>SUM(D577:D594)</f>
        <v>176</v>
      </c>
      <c r="E595" s="26">
        <f>SUM(E577:E594)</f>
        <v>88</v>
      </c>
      <c r="F595" s="26">
        <f>SUM(F577:F594)</f>
        <v>54</v>
      </c>
      <c r="G595" s="26">
        <f>SUM(G577:G594)</f>
        <v>3</v>
      </c>
      <c r="H595" s="26">
        <f>SUM(H577:H594)</f>
        <v>5</v>
      </c>
      <c r="I595" s="26">
        <f>SUM(I577:I594)</f>
        <v>2</v>
      </c>
      <c r="J595" s="174"/>
      <c r="K595" s="174"/>
      <c r="L595" s="174"/>
      <c r="M595" s="174"/>
      <c r="N595" s="174"/>
      <c r="O595" s="174"/>
      <c r="P595" s="174"/>
      <c r="Q595"/>
    </row>
    <row r="596" spans="1:17" ht="12.75" customHeight="1" hidden="1">
      <c r="A596" s="109" t="s">
        <v>1618</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1618</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1618</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hidden="1">
      <c r="A636" s="109" t="s">
        <v>1618</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SUM(D638,E638,H638,I638)</f>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SUM(D640,E640,H640,I640)</f>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SUM(D642,E642,H642,I642)</f>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SUM(D643,E643,H643,I643)</f>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SUM(D644,E644,H644,I644)</f>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SUM(D645,E645,H645,I645)</f>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SUM(D647,E647,H647,I647)</f>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SUM(D648,E648,H648,I648)</f>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SUM(D649,E649,H649,I649)</f>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SUM(D651,E651,H651,I651)</f>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SUM(D652,E652,H652,I652)</f>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SUM(D653,E653,H653,I653)</f>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SUM(D654,E654,H654,I654)</f>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SUM(D655,E655,H655,I655)</f>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SUM(D657,E657,H657,I657)</f>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SUM(D658,E658,H658,I658)</f>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SUM(D659,E659,H659,I659)</f>
        <v>0</v>
      </c>
      <c r="D659" s="26"/>
      <c r="E659" s="26"/>
      <c r="F659" s="27"/>
      <c r="G659" s="27"/>
      <c r="H659" s="27"/>
      <c r="I659" s="27"/>
      <c r="J659" s="174"/>
      <c r="K659" s="174"/>
      <c r="L659" s="174"/>
      <c r="M659" s="174"/>
      <c r="N659" s="174"/>
      <c r="O659" s="174"/>
      <c r="P659" s="174"/>
      <c r="Q659"/>
    </row>
    <row r="660" spans="1:17" ht="12.75" customHeight="1" hidden="1">
      <c r="A660" s="108" t="s">
        <v>1618</v>
      </c>
      <c r="B660" s="112" t="s">
        <v>54</v>
      </c>
      <c r="C660" s="27">
        <f>SUM(D660,E660,H660,I660)</f>
        <v>0</v>
      </c>
      <c r="D660" s="26"/>
      <c r="E660" s="26"/>
      <c r="F660" s="27"/>
      <c r="G660" s="27"/>
      <c r="H660" s="27"/>
      <c r="I660" s="27"/>
      <c r="J660" s="174"/>
      <c r="K660" s="174"/>
      <c r="L660" s="174"/>
      <c r="M660" s="174"/>
      <c r="N660" s="174"/>
      <c r="O660" s="174"/>
      <c r="P660" s="174"/>
      <c r="Q660"/>
    </row>
    <row r="661" spans="1:17" ht="12.75" customHeight="1" hidden="1">
      <c r="A661" s="108" t="s">
        <v>1618</v>
      </c>
      <c r="B661" s="112"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row>
    <row r="662" spans="1:17" ht="12.75" customHeight="1" hidden="1">
      <c r="A662" s="109" t="s">
        <v>1618</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SUM(D664,E664,H664,I664)</f>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SUM(D665,E665,H665,I665)</f>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SUM(D666,E666,H666,I666)</f>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SUM(D667,E667,H667,I667)</f>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SUM(D668,E668,H668,I668)</f>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SUM(D669,E669,H669,I669)</f>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SUM(D670,E670,H670,I670)</f>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SUM(D671,E671,H671,I671)</f>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SUM(D672,E672,H672,I672)</f>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SUM(D673,E673,H673,I673)</f>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SUM(D674,E674,H674,I674)</f>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SUM(D675,E675,H675,I675)</f>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SUM(D676,E676,H676,I676)</f>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SUM(D677,E677,H677,I677)</f>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SUM(D678,E678,H678,I678)</f>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SUM(D679,E679,H679,I679)</f>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SUM(D680,E680,H680,I680)</f>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SUM(D681,E681,H681,I681)</f>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SUM(D682,E682,H682,I682)</f>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SUM(D683,E683,H683,I683)</f>
        <v>0</v>
      </c>
      <c r="D683" s="26"/>
      <c r="E683" s="26"/>
      <c r="F683" s="27"/>
      <c r="G683" s="27"/>
      <c r="H683" s="27"/>
      <c r="I683" s="27"/>
      <c r="J683" s="174"/>
      <c r="K683" s="174"/>
      <c r="L683" s="174"/>
      <c r="M683" s="174"/>
      <c r="N683" s="174"/>
      <c r="O683" s="174"/>
      <c r="P683" s="174"/>
      <c r="Q683"/>
    </row>
    <row r="684" spans="1:17" ht="12.75" customHeight="1" hidden="1">
      <c r="A684" s="108" t="s">
        <v>1618</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hidden="1">
      <c r="A685" s="108" t="s">
        <v>1618</v>
      </c>
      <c r="B685" s="112"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row>
    <row r="686" spans="1:17" ht="12.75" customHeight="1" hidden="1">
      <c r="A686" s="109" t="s">
        <v>1618</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1618</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1618</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1618</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1618</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1618</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1618</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&amp;L462FEA57&amp;C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LushpakOB</cp:lastModifiedBy>
  <cp:lastPrinted>2018-06-23T08:20:56Z</cp:lastPrinted>
  <dcterms:created xsi:type="dcterms:W3CDTF">2015-09-09T11:47:39Z</dcterms:created>
  <dcterms:modified xsi:type="dcterms:W3CDTF">2021-01-12T11:04:07Z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462FEA57</vt:lpwstr>
  </property>
  <property fmtid="{D5CDD505-2E9C-101B-9397-08002B2CF9AE}" pid="9" name="Підрозділ">
    <vt:lpwstr>Тернопільський апеляційний суд</vt:lpwstr>
  </property>
  <property fmtid="{D5CDD505-2E9C-101B-9397-08002B2CF9AE}" pid="10" name="ПідрозділDBID">
    <vt:i4>0</vt:i4>
  </property>
  <property fmtid="{D5CDD505-2E9C-101B-9397-08002B2CF9AE}" pid="11" name="ПідрозділID">
    <vt:i4>31900364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